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6.xml.rels" ContentType="application/vnd.openxmlformats-package.relationships+xml"/>
  <Override PartName="/xl/worksheets/_rels/sheet7.xml.rels" ContentType="application/vnd.openxmlformats-package.relationships+xml"/>
  <Override PartName="/xl/worksheets/_rels/sheet8.xml.rels" ContentType="application/vnd.openxmlformats-package.relationships+xml"/>
  <Override PartName="/xl/worksheets/_rels/sheet10.xml.rels" ContentType="application/vnd.openxmlformats-package.relationships+xml"/>
  <Override PartName="/xl/worksheets/_rels/sheet12.xml.rels" ContentType="application/vnd.openxmlformats-package.relationships+xml"/>
  <Override PartName="/xl/worksheets/sheet12.xml" ContentType="application/vnd.openxmlformats-officedocument.spreadsheetml.worksheet+xml"/>
  <Override PartName="/xl/sharedStrings.xml" ContentType="application/vnd.openxmlformats-officedocument.spreadsheetml.sharedStrings+xml"/>
  <Override PartName="/xl/media/image57.png" ContentType="image/png"/>
  <Override PartName="/xl/media/image1.png" ContentType="image/png"/>
  <Override PartName="/xl/media/image58.png" ContentType="image/png"/>
  <Override PartName="/xl/media/image2.png" ContentType="image/png"/>
  <Override PartName="/xl/media/image59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39.wmf" ContentType="image/x-wmf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60.png" ContentType="image/png"/>
  <Override PartName="/xl/media/image61.wmf" ContentType="image/x-wmf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_rels/drawing1.xml.rels" ContentType="application/vnd.openxmlformats-package.relationships+xml"/>
  <Override PartName="/xl/drawings/_rels/drawing9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drawings/_rels/drawing7.xml.rels" ContentType="application/vnd.openxmlformats-package.relationships+xml"/>
  <Override PartName="/xl/drawings/_rels/drawing10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6"/>
  </bookViews>
  <sheets>
    <sheet name="1am Z" sheetId="1" state="visible" r:id="rId2"/>
    <sheet name="1am Z dados" sheetId="2" state="visible" r:id="rId3"/>
    <sheet name="1am t." sheetId="3" state="visible" r:id="rId4"/>
    <sheet name="1am t dados" sheetId="4" state="visible" r:id="rId5"/>
    <sheet name="1 prop" sheetId="5" state="visible" r:id="rId6"/>
    <sheet name="2am ind t" sheetId="6" state="visible" r:id="rId7"/>
    <sheet name="2am ind t dados" sheetId="7" state="visible" r:id="rId8"/>
    <sheet name="2am depend t" sheetId="8" state="visible" r:id="rId9"/>
    <sheet name="2am depend t dados" sheetId="9" state="visible" r:id="rId10"/>
    <sheet name="2am Z" sheetId="10" state="visible" r:id="rId11"/>
    <sheet name="2am Z dados" sheetId="11" state="visible" r:id="rId12"/>
    <sheet name="2 prop" sheetId="12" state="visible" r:id="rId13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<sst xmlns="http://schemas.openxmlformats.org/spreadsheetml/2006/main" count="140" uniqueCount="66">
  <si>
    <t xml:space="preserve">Supondo os dasos amostrais</t>
  </si>
  <si>
    <t xml:space="preserve">n</t>
  </si>
  <si>
    <t xml:space="preserve">mL</t>
  </si>
  <si>
    <t xml:space="preserve">GL1</t>
  </si>
  <si>
    <t xml:space="preserve">F</t>
  </si>
  <si>
    <t xml:space="preserve">GL2</t>
  </si>
  <si>
    <t xml:space="preserve">Fazenda A</t>
  </si>
  <si>
    <t xml:space="preserve">Fazenda B</t>
  </si>
  <si>
    <t xml:space="preserve">Fazenda</t>
  </si>
  <si>
    <t xml:space="preserve">Valor</t>
  </si>
  <si>
    <t xml:space="preserve">Verificar dsitribuição normal</t>
  </si>
  <si>
    <t xml:space="preserve">Verificar hogeneidade de varaincia</t>
  </si>
  <si>
    <t xml:space="preserve">test</t>
  </si>
  <si>
    <t xml:space="preserve">to</t>
  </si>
  <si>
    <t xml:space="preserve">compare</t>
  </si>
  <si>
    <t xml:space="preserve">two</t>
  </si>
  <si>
    <t xml:space="preserve">variances</t>
  </si>
  <si>
    <t xml:space="preserve">data:</t>
  </si>
  <si>
    <t xml:space="preserve">Fazenda.A</t>
  </si>
  <si>
    <t xml:space="preserve">W</t>
  </si>
  <si>
    <t xml:space="preserve">=</t>
  </si>
  <si>
    <t xml:space="preserve">0.97786,</t>
  </si>
  <si>
    <t xml:space="preserve">p-value</t>
  </si>
  <si>
    <t xml:space="preserve">by</t>
  </si>
  <si>
    <t xml:space="preserve">1.1228,</t>
  </si>
  <si>
    <t xml:space="preserve">num</t>
  </si>
  <si>
    <t xml:space="preserve">df</t>
  </si>
  <si>
    <t xml:space="preserve">24,</t>
  </si>
  <si>
    <t xml:space="preserve">denom</t>
  </si>
  <si>
    <t xml:space="preserve">17,</t>
  </si>
  <si>
    <t xml:space="preserve">alternative</t>
  </si>
  <si>
    <t xml:space="preserve">hypothesis:</t>
  </si>
  <si>
    <t xml:space="preserve">ratio</t>
  </si>
  <si>
    <t xml:space="preserve">of</t>
  </si>
  <si>
    <t xml:space="preserve">is</t>
  </si>
  <si>
    <t xml:space="preserve">not</t>
  </si>
  <si>
    <t xml:space="preserve">equal</t>
  </si>
  <si>
    <t xml:space="preserve">Fazenda.B</t>
  </si>
  <si>
    <t xml:space="preserve">percent</t>
  </si>
  <si>
    <t xml:space="preserve">confidence</t>
  </si>
  <si>
    <t xml:space="preserve">interval:</t>
  </si>
  <si>
    <t xml:space="preserve">0.97317,</t>
  </si>
  <si>
    <t xml:space="preserve">sample</t>
  </si>
  <si>
    <t xml:space="preserve">estimates:</t>
  </si>
  <si>
    <t xml:space="preserve">F=</t>
  </si>
  <si>
    <t xml:space="preserve">Sem Extrusão</t>
  </si>
  <si>
    <t xml:space="preserve">Com Extrusão</t>
  </si>
  <si>
    <t xml:space="preserve">https://rstudio-pubs-static.s3.amazonaws.com/524071_2d9c3b2c3c1349c7a05d051dcc1aae84.html</t>
  </si>
  <si>
    <t xml:space="preserve">Caso de pequenas amostras</t>
  </si>
  <si>
    <t xml:space="preserve">Calcular o teste z de duas proporções no R</t>
  </si>
  <si>
    <t xml:space="preserve">prop.test(x, n, p = NULL, alternative = "two.sided",  correct = TRUE)</t>
  </si>
  <si>
    <t xml:space="preserve">Onde: x: um vetor de contagens de sucessos n: um vetor de ensaios de contagem alternativa:</t>
  </si>
  <si>
    <t xml:space="preserve">Calcular o teste z de duas proporções</t>
  </si>
  <si>
    <t xml:space="preserve">resultado &lt;- prop.test(x = c(490, 400), n = c(500, 500))</t>
  </si>
  <si>
    <t xml:space="preserve">B</t>
  </si>
  <si>
    <t xml:space="preserve">resultado &lt;- prop.test(x = c(12,20), n = c(1000, 1200))</t>
  </si>
  <si>
    <t xml:space="preserve">A</t>
  </si>
  <si>
    <t xml:space="preserve">2-sample test for equality of proportions with continuity correction</t>
  </si>
  <si>
    <t xml:space="preserve">data:  c(12, 20) out of c(1000, 1200)</t>
  </si>
  <si>
    <t xml:space="preserve">X-squared = 0.53513, df = 1, p-value = 0.4645</t>
  </si>
  <si>
    <t xml:space="preserve">alternative hypothesis: two.sided</t>
  </si>
  <si>
    <t xml:space="preserve">95 percent confidence interval:</t>
  </si>
  <si>
    <t xml:space="preserve"> -0.015483268  0.006149935</t>
  </si>
  <si>
    <t xml:space="preserve">sample estimates:</t>
  </si>
  <si>
    <t xml:space="preserve">    prop 1     prop 2 </t>
  </si>
  <si>
    <t xml:space="preserve">0.01200000 0.01666667 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</si>
</sst>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h:mm"/>
    <numFmt numFmtId="166" formatCode="0%"/>
    <numFmt numFmtId="167" formatCode="0.00%"/>
    <numFmt numFmtId="168" formatCode="0.0"/>
  </numFmts>
  <fonts count="13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28"/>
      <color rgb="FF000000"/>
      <name val="Calibri"/>
      <family val="0"/>
    </font>
    <font>
      <sz val="28"/>
      <color rgb="FF000000"/>
      <name val="Symbol"/>
      <family val="1"/>
    </font>
    <font>
      <sz val="32"/>
      <color rgb="FF000000"/>
      <name val="Calibri"/>
      <family val="0"/>
    </font>
    <font>
      <sz val="32"/>
      <color rgb="FF000000"/>
      <name val="Cambria Math"/>
      <family val="1"/>
    </font>
    <font>
      <b val="true"/>
      <i val="true"/>
      <sz val="12"/>
      <name val="Times New Roman"/>
      <family val="1"/>
      <charset val="1"/>
    </font>
    <font>
      <sz val="12"/>
      <name val="Times New Roman"/>
      <family val="1"/>
      <charset val="1"/>
    </font>
    <font>
      <u val="single"/>
      <sz val="11"/>
      <color rgb="FF0000FF"/>
      <name val="Calibri"/>
      <family val="2"/>
      <charset val="1"/>
    </font>
    <font>
      <sz val="16"/>
      <color rgb="FF000000"/>
      <name val="Cambria Math"/>
      <family val="1"/>
    </font>
    <font>
      <sz val="16"/>
      <color rgb="FF000000"/>
      <name val="Calibri"/>
      <family val="0"/>
    </font>
  </fonts>
  <fills count="3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</fills>
  <borders count="1">
    <border diagonalUp="false" diagonalDown="false">
      <left/>
      <right/>
      <top/>
      <bottom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10" fillId="0" borderId="0" applyFont="true" applyBorder="false" applyAlignment="true" applyProtection="false">
      <alignment horizontal="general" vertical="bottom" textRotation="0" wrapText="false" indent="0" shrinkToFit="false"/>
    </xf>
  </cellStyleXfs>
  <cellXfs count="1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right" vertical="bottom" textRotation="0" wrapText="false" indent="0" shrinkToFit="false"/>
      <protection locked="true" hidden="false"/>
    </xf>
    <xf numFmtId="166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8" fontId="9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0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59.png"/><Relationship Id="rId2" Type="http://schemas.openxmlformats.org/officeDocument/2006/relationships/image" Target="../media/image60.png"/><Relationship Id="rId3" Type="http://schemas.openxmlformats.org/officeDocument/2006/relationships/image" Target="../media/image61.wmf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8.png"/><Relationship Id="rId3" Type="http://schemas.openxmlformats.org/officeDocument/2006/relationships/image" Target="../media/image9.png"/><Relationship Id="rId4" Type="http://schemas.openxmlformats.org/officeDocument/2006/relationships/image" Target="../media/image10.png"/><Relationship Id="rId5" Type="http://schemas.openxmlformats.org/officeDocument/2006/relationships/image" Target="../media/image11.png"/><Relationship Id="rId6" Type="http://schemas.openxmlformats.org/officeDocument/2006/relationships/image" Target="../media/image12.png"/><Relationship Id="rId7" Type="http://schemas.openxmlformats.org/officeDocument/2006/relationships/image" Target="../media/image13.png"/><Relationship Id="rId8" Type="http://schemas.openxmlformats.org/officeDocument/2006/relationships/image" Target="../media/image14.png"/><Relationship Id="rId9" Type="http://schemas.openxmlformats.org/officeDocument/2006/relationships/image" Target="../media/image15.png"/><Relationship Id="rId10" Type="http://schemas.openxmlformats.org/officeDocument/2006/relationships/image" Target="../media/image16.png"/><Relationship Id="rId11" Type="http://schemas.openxmlformats.org/officeDocument/2006/relationships/image" Target="../media/image17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8.png"/><Relationship Id="rId2" Type="http://schemas.openxmlformats.org/officeDocument/2006/relationships/image" Target="../media/image19.png"/><Relationship Id="rId3" Type="http://schemas.openxmlformats.org/officeDocument/2006/relationships/image" Target="../media/image20.png"/><Relationship Id="rId4" Type="http://schemas.openxmlformats.org/officeDocument/2006/relationships/image" Target="../media/image21.png"/><Relationship Id="rId5" Type="http://schemas.openxmlformats.org/officeDocument/2006/relationships/image" Target="../media/image22.png"/><Relationship Id="rId6" Type="http://schemas.openxmlformats.org/officeDocument/2006/relationships/image" Target="../media/image23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24.png"/><Relationship Id="rId2" Type="http://schemas.openxmlformats.org/officeDocument/2006/relationships/image" Target="../media/image25.png"/><Relationship Id="rId3" Type="http://schemas.openxmlformats.org/officeDocument/2006/relationships/image" Target="../media/image26.png"/><Relationship Id="rId4" Type="http://schemas.openxmlformats.org/officeDocument/2006/relationships/image" Target="../media/image27.png"/><Relationship Id="rId5" Type="http://schemas.openxmlformats.org/officeDocument/2006/relationships/image" Target="../media/image28.png"/><Relationship Id="rId6" Type="http://schemas.openxmlformats.org/officeDocument/2006/relationships/image" Target="../media/image29.png"/><Relationship Id="rId7" Type="http://schemas.openxmlformats.org/officeDocument/2006/relationships/image" Target="../media/image30.png"/><Relationship Id="rId8" Type="http://schemas.openxmlformats.org/officeDocument/2006/relationships/image" Target="../media/image31.png"/><Relationship Id="rId9" Type="http://schemas.openxmlformats.org/officeDocument/2006/relationships/image" Target="../media/image32.png"/><Relationship Id="rId10" Type="http://schemas.openxmlformats.org/officeDocument/2006/relationships/image" Target="../media/image33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34.png"/><Relationship Id="rId2" Type="http://schemas.openxmlformats.org/officeDocument/2006/relationships/image" Target="../media/image35.png"/><Relationship Id="rId3" Type="http://schemas.openxmlformats.org/officeDocument/2006/relationships/image" Target="../media/image36.png"/><Relationship Id="rId4" Type="http://schemas.openxmlformats.org/officeDocument/2006/relationships/image" Target="../media/image37.png"/><Relationship Id="rId5" Type="http://schemas.openxmlformats.org/officeDocument/2006/relationships/image" Target="../media/image38.png"/><Relationship Id="rId6" Type="http://schemas.openxmlformats.org/officeDocument/2006/relationships/image" Target="../media/image39.wmf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40.png"/><Relationship Id="rId2" Type="http://schemas.openxmlformats.org/officeDocument/2006/relationships/image" Target="../media/image41.png"/><Relationship Id="rId3" Type="http://schemas.openxmlformats.org/officeDocument/2006/relationships/image" Target="../media/image42.png"/><Relationship Id="rId4" Type="http://schemas.openxmlformats.org/officeDocument/2006/relationships/image" Target="../media/image43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44.png"/><Relationship Id="rId2" Type="http://schemas.openxmlformats.org/officeDocument/2006/relationships/image" Target="../media/image45.png"/><Relationship Id="rId3" Type="http://schemas.openxmlformats.org/officeDocument/2006/relationships/image" Target="../media/image46.png"/><Relationship Id="rId4" Type="http://schemas.openxmlformats.org/officeDocument/2006/relationships/image" Target="../media/image47.png"/><Relationship Id="rId5" Type="http://schemas.openxmlformats.org/officeDocument/2006/relationships/image" Target="../media/image48.png"/><Relationship Id="rId6" Type="http://schemas.openxmlformats.org/officeDocument/2006/relationships/image" Target="../media/image49.png"/><Relationship Id="rId7" Type="http://schemas.openxmlformats.org/officeDocument/2006/relationships/image" Target="../media/image50.png"/><Relationship Id="rId8" Type="http://schemas.openxmlformats.org/officeDocument/2006/relationships/image" Target="../media/image51.png"/><Relationship Id="rId9" Type="http://schemas.openxmlformats.org/officeDocument/2006/relationships/image" Target="../media/image52.png"/><Relationship Id="rId10" Type="http://schemas.openxmlformats.org/officeDocument/2006/relationships/image" Target="../media/image53.png"/><Relationship Id="rId11" Type="http://schemas.openxmlformats.org/officeDocument/2006/relationships/image" Target="../media/image54.png"/><Relationship Id="rId12" Type="http://schemas.openxmlformats.org/officeDocument/2006/relationships/image" Target="../media/image55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56.png"/><Relationship Id="rId2" Type="http://schemas.openxmlformats.org/officeDocument/2006/relationships/image" Target="../media/image57.png"/><Relationship Id="rId3" Type="http://schemas.openxmlformats.org/officeDocument/2006/relationships/image" Target="../media/image58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0</xdr:col>
      <xdr:colOff>23040</xdr:colOff>
      <xdr:row>0</xdr:row>
      <xdr:rowOff>89640</xdr:rowOff>
    </xdr:from>
    <xdr:to>
      <xdr:col>17</xdr:col>
      <xdr:colOff>174960</xdr:colOff>
      <xdr:row>9</xdr:row>
      <xdr:rowOff>117720</xdr:rowOff>
    </xdr:to>
    <xdr:sp>
      <xdr:nvSpPr>
        <xdr:cNvPr id="0" name="Content Placeholder 9"/>
        <xdr:cNvSpPr/>
      </xdr:nvSpPr>
      <xdr:spPr>
        <a:xfrm>
          <a:off x="23040" y="89640"/>
          <a:ext cx="10558080" cy="17424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>
          <a:noAutofit/>
        </a:bodyPr>
        <a:p>
          <a:pPr>
            <a:lnSpc>
              <a:spcPct val="90000"/>
            </a:lnSpc>
            <a:spcBef>
              <a:spcPts val="1001"/>
            </a:spcBef>
          </a:pPr>
          <a:r>
            <a:rPr b="0" lang="pt-BR" sz="2800" spc="-1" strike="noStrike">
              <a:solidFill>
                <a:srgbClr val="000000"/>
              </a:solidFill>
              <a:latin typeface="Calibri"/>
            </a:rPr>
            <a:t>Uma amostra aleatória de 36 copos de um certo vinho mostrou que tinha um conteúdo médio líquido de 223.5 ml, com desvio padrão de 3,6 ml. Testar a hipótese de que μ = 225 ml contra a alternativa μ &lt; 225 ml, com o nível de significância de α = 0,05.</a:t>
          </a:r>
          <a:endParaRPr b="0" lang="en-US" sz="2800" spc="-1" strike="noStrike">
            <a:latin typeface="Times New Roman"/>
          </a:endParaRPr>
        </a:p>
        <a:p>
          <a:pPr>
            <a:lnSpc>
              <a:spcPct val="90000"/>
            </a:lnSpc>
            <a:spcBef>
              <a:spcPts val="1001"/>
            </a:spcBef>
          </a:pP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oneCell">
    <xdr:from>
      <xdr:col>0</xdr:col>
      <xdr:colOff>0</xdr:colOff>
      <xdr:row>12</xdr:row>
      <xdr:rowOff>0</xdr:rowOff>
    </xdr:from>
    <xdr:to>
      <xdr:col>5</xdr:col>
      <xdr:colOff>237240</xdr:colOff>
      <xdr:row>23</xdr:row>
      <xdr:rowOff>103680</xdr:rowOff>
    </xdr:to>
    <xdr:pic>
      <xdr:nvPicPr>
        <xdr:cNvPr id="1" name="Picture 2" descr=""/>
        <xdr:cNvPicPr/>
      </xdr:nvPicPr>
      <xdr:blipFill>
        <a:blip r:embed="rId1"/>
        <a:srcRect l="0" t="0" r="80203" b="51846"/>
        <a:stretch/>
      </xdr:blipFill>
      <xdr:spPr>
        <a:xfrm>
          <a:off x="0" y="2286000"/>
          <a:ext cx="3297600" cy="2198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69120</xdr:colOff>
      <xdr:row>24</xdr:row>
      <xdr:rowOff>34560</xdr:rowOff>
    </xdr:from>
    <xdr:to>
      <xdr:col>5</xdr:col>
      <xdr:colOff>476280</xdr:colOff>
      <xdr:row>37</xdr:row>
      <xdr:rowOff>24480</xdr:rowOff>
    </xdr:to>
    <xdr:pic>
      <xdr:nvPicPr>
        <xdr:cNvPr id="2" name="Picture 3" descr=""/>
        <xdr:cNvPicPr/>
      </xdr:nvPicPr>
      <xdr:blipFill>
        <a:blip r:embed="rId2"/>
        <a:stretch/>
      </xdr:blipFill>
      <xdr:spPr>
        <a:xfrm>
          <a:off x="69120" y="4606560"/>
          <a:ext cx="3467520" cy="24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6</xdr:col>
      <xdr:colOff>219960</xdr:colOff>
      <xdr:row>59</xdr:row>
      <xdr:rowOff>37440</xdr:rowOff>
    </xdr:to>
    <xdr:pic>
      <xdr:nvPicPr>
        <xdr:cNvPr id="3" name="Picture 5" descr=""/>
        <xdr:cNvPicPr/>
      </xdr:nvPicPr>
      <xdr:blipFill>
        <a:blip r:embed="rId3"/>
        <a:stretch/>
      </xdr:blipFill>
      <xdr:spPr>
        <a:xfrm>
          <a:off x="0" y="7429320"/>
          <a:ext cx="3892680" cy="384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554040</xdr:colOff>
      <xdr:row>10</xdr:row>
      <xdr:rowOff>155880</xdr:rowOff>
    </xdr:from>
    <xdr:to>
      <xdr:col>25</xdr:col>
      <xdr:colOff>241920</xdr:colOff>
      <xdr:row>28</xdr:row>
      <xdr:rowOff>120960</xdr:rowOff>
    </xdr:to>
    <xdr:pic>
      <xdr:nvPicPr>
        <xdr:cNvPr id="4" name="Picture 6" descr=""/>
        <xdr:cNvPicPr/>
      </xdr:nvPicPr>
      <xdr:blipFill>
        <a:blip r:embed="rId4"/>
        <a:srcRect l="41686" t="14984" r="29968" b="52014"/>
        <a:stretch/>
      </xdr:blipFill>
      <xdr:spPr>
        <a:xfrm>
          <a:off x="4838760" y="2060640"/>
          <a:ext cx="10706400" cy="339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173160</xdr:colOff>
      <xdr:row>29</xdr:row>
      <xdr:rowOff>69120</xdr:rowOff>
    </xdr:from>
    <xdr:to>
      <xdr:col>23</xdr:col>
      <xdr:colOff>418320</xdr:colOff>
      <xdr:row>47</xdr:row>
      <xdr:rowOff>49320</xdr:rowOff>
    </xdr:to>
    <xdr:pic>
      <xdr:nvPicPr>
        <xdr:cNvPr id="5" name="Picture 7" descr=""/>
        <xdr:cNvPicPr/>
      </xdr:nvPicPr>
      <xdr:blipFill>
        <a:blip r:embed="rId5"/>
        <a:stretch/>
      </xdr:blipFill>
      <xdr:spPr>
        <a:xfrm>
          <a:off x="11191680" y="5593320"/>
          <a:ext cx="3305520" cy="340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554040</xdr:colOff>
      <xdr:row>29</xdr:row>
      <xdr:rowOff>51840</xdr:rowOff>
    </xdr:from>
    <xdr:to>
      <xdr:col>18</xdr:col>
      <xdr:colOff>48240</xdr:colOff>
      <xdr:row>64</xdr:row>
      <xdr:rowOff>21960</xdr:rowOff>
    </xdr:to>
    <xdr:pic>
      <xdr:nvPicPr>
        <xdr:cNvPr id="6" name="Picture 8" descr=""/>
        <xdr:cNvPicPr/>
      </xdr:nvPicPr>
      <xdr:blipFill>
        <a:blip r:embed="rId6"/>
        <a:stretch/>
      </xdr:blipFill>
      <xdr:spPr>
        <a:xfrm>
          <a:off x="4838760" y="5576040"/>
          <a:ext cx="6228000" cy="66376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0</xdr:col>
      <xdr:colOff>0</xdr:colOff>
      <xdr:row>1</xdr:row>
      <xdr:rowOff>0</xdr:rowOff>
    </xdr:from>
    <xdr:to>
      <xdr:col>17</xdr:col>
      <xdr:colOff>151920</xdr:colOff>
      <xdr:row>14</xdr:row>
      <xdr:rowOff>75960</xdr:rowOff>
    </xdr:to>
    <xdr:sp>
      <xdr:nvSpPr>
        <xdr:cNvPr id="71" name="Content Placeholder 2"/>
        <xdr:cNvSpPr/>
      </xdr:nvSpPr>
      <xdr:spPr>
        <a:xfrm>
          <a:off x="0" y="190440"/>
          <a:ext cx="10558080" cy="25524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>
          <a:noAutofit/>
        </a:bodyPr>
        <a:p>
          <a:pPr>
            <a:lnSpc>
              <a:spcPct val="90000"/>
            </a:lnSpc>
            <a:spcBef>
              <a:spcPts val="1001"/>
            </a:spcBef>
          </a:pPr>
          <a:r>
            <a:rPr b="0" lang="pt-BR" sz="2800" spc="-1" strike="noStrike">
              <a:solidFill>
                <a:srgbClr val="000000"/>
              </a:solidFill>
              <a:latin typeface="Calibri"/>
            </a:rPr>
            <a:t>Uma empresa produz ceral matinal e deseja saber se as duas fabricas apresentam diferença significativa entre a porcentagem de productos aceitaveis pelo controle de qualidade.  Para isso foi selecionado aleatoriamente 1000 prudutos da fabrica A encontrandose que em 12 deles houve algum tipo de defeito. Já a fabrica na B foram selecionados 1200 serviços e 20 receberam algum tipo de rejeição. 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11</xdr:col>
      <xdr:colOff>285480</xdr:colOff>
      <xdr:row>48</xdr:row>
      <xdr:rowOff>118800</xdr:rowOff>
    </xdr:to>
    <xdr:pic>
      <xdr:nvPicPr>
        <xdr:cNvPr id="72" name="Picture 2" descr=""/>
        <xdr:cNvPicPr/>
      </xdr:nvPicPr>
      <xdr:blipFill>
        <a:blip r:embed="rId1"/>
        <a:srcRect l="0" t="0" r="82943" b="39575"/>
        <a:stretch/>
      </xdr:blipFill>
      <xdr:spPr>
        <a:xfrm>
          <a:off x="612000" y="3047760"/>
          <a:ext cx="6406920" cy="621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51840</xdr:colOff>
      <xdr:row>34</xdr:row>
      <xdr:rowOff>138600</xdr:rowOff>
    </xdr:from>
    <xdr:to>
      <xdr:col>24</xdr:col>
      <xdr:colOff>98640</xdr:colOff>
      <xdr:row>56</xdr:row>
      <xdr:rowOff>70920</xdr:rowOff>
    </xdr:to>
    <xdr:pic>
      <xdr:nvPicPr>
        <xdr:cNvPr id="73" name="Picture 3" descr=""/>
        <xdr:cNvPicPr/>
      </xdr:nvPicPr>
      <xdr:blipFill>
        <a:blip r:embed="rId2"/>
        <a:stretch/>
      </xdr:blipFill>
      <xdr:spPr>
        <a:xfrm>
          <a:off x="11682360" y="6615360"/>
          <a:ext cx="3107520" cy="412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137880</xdr:colOff>
      <xdr:row>16</xdr:row>
      <xdr:rowOff>141840</xdr:rowOff>
    </xdr:from>
    <xdr:to>
      <xdr:col>19</xdr:col>
      <xdr:colOff>63360</xdr:colOff>
      <xdr:row>17</xdr:row>
      <xdr:rowOff>160560</xdr:rowOff>
    </xdr:to>
    <xdr:sp>
      <xdr:nvSpPr>
        <xdr:cNvPr id="74" name="TextBox 4"/>
        <xdr:cNvSpPr/>
      </xdr:nvSpPr>
      <xdr:spPr>
        <a:xfrm>
          <a:off x="8707680" y="3189600"/>
          <a:ext cx="2986200" cy="209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𝜇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_𝑜=𝑛𝑝_𝑜</a:t>
          </a:r>
          <a:r>
            <a:rPr b="0" lang="pt-BR" sz="1600" spc="-1" strike="noStrike">
              <a:solidFill>
                <a:srgbClr val="000000"/>
              </a:solidFill>
              <a:latin typeface="Calibri"/>
            </a:rPr>
            <a:t>; 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𝜎=√((𝑝_𝑜 (1−𝑝_𝑜))/𝑛)</a:t>
          </a:r>
          <a:endParaRPr b="0" lang="en-US" sz="1600" spc="-1" strike="noStrike">
            <a:latin typeface="Times New Roman"/>
          </a:endParaRPr>
        </a:p>
      </xdr:txBody>
    </xdr:sp>
    <xdr:clientData/>
  </xdr:twoCellAnchor>
  <xdr:twoCellAnchor editAs="oneCell">
    <xdr:from>
      <xdr:col>14</xdr:col>
      <xdr:colOff>42480</xdr:colOff>
      <xdr:row>20</xdr:row>
      <xdr:rowOff>166680</xdr:rowOff>
    </xdr:from>
    <xdr:to>
      <xdr:col>19</xdr:col>
      <xdr:colOff>558000</xdr:colOff>
      <xdr:row>21</xdr:row>
      <xdr:rowOff>185400</xdr:rowOff>
    </xdr:to>
    <xdr:sp>
      <xdr:nvSpPr>
        <xdr:cNvPr id="75" name="TextBox 6"/>
        <xdr:cNvSpPr/>
      </xdr:nvSpPr>
      <xdr:spPr>
        <a:xfrm>
          <a:off x="8612280" y="3976560"/>
          <a:ext cx="3576240" cy="209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𝜎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=√(0.012∗0.988)  ;   𝑝 ̂=12/1000</a:t>
          </a:r>
          <a:r>
            <a:rPr b="0" lang="pt-BR" sz="1600" spc="-1" strike="noStrike">
              <a:solidFill>
                <a:srgbClr val="000000"/>
              </a:solidFill>
              <a:latin typeface="Calibri"/>
            </a:rPr>
            <a:t>=0.012</a:t>
          </a:r>
          <a:endParaRPr b="0" lang="en-US" sz="1600" spc="-1" strike="noStrike">
            <a:latin typeface="Times New Roman"/>
          </a:endParaRPr>
        </a:p>
      </xdr:txBody>
    </xdr:sp>
    <xdr:clientData/>
  </xdr:twoCellAnchor>
  <xdr:twoCellAnchor editAs="oneCell">
    <xdr:from>
      <xdr:col>14</xdr:col>
      <xdr:colOff>356400</xdr:colOff>
      <xdr:row>25</xdr:row>
      <xdr:rowOff>38160</xdr:rowOff>
    </xdr:from>
    <xdr:to>
      <xdr:col>17</xdr:col>
      <xdr:colOff>367560</xdr:colOff>
      <xdr:row>26</xdr:row>
      <xdr:rowOff>56880</xdr:rowOff>
    </xdr:to>
    <xdr:sp>
      <xdr:nvSpPr>
        <xdr:cNvPr id="76" name="TextBox 7"/>
        <xdr:cNvSpPr/>
      </xdr:nvSpPr>
      <xdr:spPr>
        <a:xfrm>
          <a:off x="8926200" y="4800600"/>
          <a:ext cx="1847520" cy="209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𝜎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=0.109</a:t>
          </a:r>
          <a:r>
            <a:rPr b="0" lang="pt-BR" sz="1600" spc="-1" strike="noStrike">
              <a:solidFill>
                <a:srgbClr val="000000"/>
              </a:solidFill>
              <a:latin typeface="Calibri"/>
            </a:rPr>
            <a:t>;     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𝑝 ̂=0.012</a:t>
          </a:r>
          <a:endParaRPr b="0" lang="en-US" sz="1600" spc="-1" strike="noStrike">
            <a:latin typeface="Times New Roman"/>
          </a:endParaRPr>
        </a:p>
      </xdr:txBody>
    </xdr:sp>
    <xdr:clientData/>
  </xdr:twoCellAnchor>
  <xdr:twoCellAnchor editAs="oneCell">
    <xdr:from>
      <xdr:col>20</xdr:col>
      <xdr:colOff>583560</xdr:colOff>
      <xdr:row>16</xdr:row>
      <xdr:rowOff>46440</xdr:rowOff>
    </xdr:from>
    <xdr:to>
      <xdr:col>25</xdr:col>
      <xdr:colOff>509040</xdr:colOff>
      <xdr:row>17</xdr:row>
      <xdr:rowOff>65160</xdr:rowOff>
    </xdr:to>
    <xdr:sp>
      <xdr:nvSpPr>
        <xdr:cNvPr id="77" name="TextBox 9"/>
        <xdr:cNvSpPr/>
      </xdr:nvSpPr>
      <xdr:spPr>
        <a:xfrm>
          <a:off x="12826080" y="3094200"/>
          <a:ext cx="2986200" cy="209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𝜇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_𝑜=𝑛𝑝_𝑜</a:t>
          </a:r>
          <a:r>
            <a:rPr b="0" lang="pt-BR" sz="1600" spc="-1" strike="noStrike">
              <a:solidFill>
                <a:srgbClr val="000000"/>
              </a:solidFill>
              <a:latin typeface="Calibri"/>
            </a:rPr>
            <a:t>; 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𝜎=√((𝑝_𝑜 (1−𝑝_𝑜))/𝑛)</a:t>
          </a:r>
          <a:endParaRPr b="0" lang="en-US" sz="1600" spc="-1" strike="noStrike">
            <a:latin typeface="Times New Roman"/>
          </a:endParaRPr>
        </a:p>
      </xdr:txBody>
    </xdr:sp>
    <xdr:clientData/>
  </xdr:twoCellAnchor>
  <xdr:twoCellAnchor editAs="oneCell">
    <xdr:from>
      <xdr:col>20</xdr:col>
      <xdr:colOff>609120</xdr:colOff>
      <xdr:row>21</xdr:row>
      <xdr:rowOff>71280</xdr:rowOff>
    </xdr:from>
    <xdr:to>
      <xdr:col>27</xdr:col>
      <xdr:colOff>228240</xdr:colOff>
      <xdr:row>22</xdr:row>
      <xdr:rowOff>90000</xdr:rowOff>
    </xdr:to>
    <xdr:sp>
      <xdr:nvSpPr>
        <xdr:cNvPr id="78" name="TextBox 11"/>
        <xdr:cNvSpPr/>
      </xdr:nvSpPr>
      <xdr:spPr>
        <a:xfrm>
          <a:off x="12851640" y="4071600"/>
          <a:ext cx="3904200" cy="209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𝜎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=√(0.0167∗0.9833)  ;   𝑝 ̂=20/1200</a:t>
          </a:r>
          <a:r>
            <a:rPr b="0" lang="pt-BR" sz="1600" spc="-1" strike="noStrike">
              <a:solidFill>
                <a:srgbClr val="000000"/>
              </a:solidFill>
              <a:latin typeface="Calibri"/>
            </a:rPr>
            <a:t>=0.0167</a:t>
          </a:r>
          <a:endParaRPr b="0" lang="en-US" sz="1600" spc="-1" strike="noStrike">
            <a:latin typeface="Times New Roman"/>
          </a:endParaRPr>
        </a:p>
      </xdr:txBody>
    </xdr:sp>
    <xdr:clientData/>
  </xdr:twoCellAnchor>
  <xdr:twoCellAnchor editAs="oneCell">
    <xdr:from>
      <xdr:col>21</xdr:col>
      <xdr:colOff>333360</xdr:colOff>
      <xdr:row>25</xdr:row>
      <xdr:rowOff>38160</xdr:rowOff>
    </xdr:from>
    <xdr:to>
      <xdr:col>24</xdr:col>
      <xdr:colOff>456840</xdr:colOff>
      <xdr:row>26</xdr:row>
      <xdr:rowOff>56880</xdr:rowOff>
    </xdr:to>
    <xdr:sp>
      <xdr:nvSpPr>
        <xdr:cNvPr id="79" name="TextBox 12"/>
        <xdr:cNvSpPr/>
      </xdr:nvSpPr>
      <xdr:spPr>
        <a:xfrm>
          <a:off x="13188240" y="4800600"/>
          <a:ext cx="1959840" cy="209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𝜎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=0.128</a:t>
          </a:r>
          <a:r>
            <a:rPr b="0" lang="pt-BR" sz="1600" spc="-1" strike="noStrike">
              <a:solidFill>
                <a:srgbClr val="000000"/>
              </a:solidFill>
              <a:latin typeface="Calibri"/>
            </a:rPr>
            <a:t>;     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𝑝 ̂=0.0167</a:t>
          </a:r>
          <a:endParaRPr b="0" lang="en-US" sz="1600" spc="-1" strike="noStrike">
            <a:latin typeface="Times New Roman"/>
          </a:endParaRPr>
        </a:p>
      </xdr:txBody>
    </xdr:sp>
    <xdr:clientData/>
  </xdr:twoCellAnchor>
  <xdr:twoCellAnchor editAs="oneCell">
    <xdr:from>
      <xdr:col>11</xdr:col>
      <xdr:colOff>42480</xdr:colOff>
      <xdr:row>29</xdr:row>
      <xdr:rowOff>19080</xdr:rowOff>
    </xdr:from>
    <xdr:to>
      <xdr:col>21</xdr:col>
      <xdr:colOff>390240</xdr:colOff>
      <xdr:row>30</xdr:row>
      <xdr:rowOff>31680</xdr:rowOff>
    </xdr:to>
    <xdr:sp>
      <xdr:nvSpPr>
        <xdr:cNvPr id="80" name="TextBox 5"/>
        <xdr:cNvSpPr/>
      </xdr:nvSpPr>
      <xdr:spPr>
        <a:xfrm>
          <a:off x="6775920" y="5543280"/>
          <a:ext cx="6469200" cy="2034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𝑍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_𝑐=(𝑝 ̂_1−𝑝 ̂_2−(𝑝_1−𝑝_2))/√((𝑝_1 (1−𝑝_1))/𝑛_1 +(𝑝_2 (1−𝑝_2))/𝑛_2 )</a:t>
          </a:r>
          <a:endParaRPr b="0" lang="en-US" sz="1600" spc="-1" strike="noStrike">
            <a:latin typeface="Times New Roman"/>
          </a:endParaRPr>
        </a:p>
      </xdr:txBody>
    </xdr:sp>
    <xdr:clientData/>
  </xdr:twoCellAnchor>
  <xdr:twoCellAnchor editAs="oneCell">
    <xdr:from>
      <xdr:col>18</xdr:col>
      <xdr:colOff>117360</xdr:colOff>
      <xdr:row>29</xdr:row>
      <xdr:rowOff>61920</xdr:rowOff>
    </xdr:from>
    <xdr:to>
      <xdr:col>28</xdr:col>
      <xdr:colOff>365760</xdr:colOff>
      <xdr:row>30</xdr:row>
      <xdr:rowOff>74520</xdr:rowOff>
    </xdr:to>
    <xdr:sp>
      <xdr:nvSpPr>
        <xdr:cNvPr id="81" name="TextBox 15"/>
        <xdr:cNvSpPr/>
      </xdr:nvSpPr>
      <xdr:spPr>
        <a:xfrm>
          <a:off x="11135880" y="5586120"/>
          <a:ext cx="6369480" cy="2034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𝑍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_𝑐=(0.012−0.0167)/√((0.012(0.988))/1000+(0.0167(0.9833))/1200)</a:t>
          </a:r>
          <a:endParaRPr b="0" lang="en-US" sz="1600" spc="-1" strike="noStrike">
            <a:latin typeface="Times New Roman"/>
          </a:endParaRPr>
        </a:p>
      </xdr:txBody>
    </xdr:sp>
    <xdr:clientData/>
  </xdr:twoCellAnchor>
  <xdr:twoCellAnchor editAs="oneCell">
    <xdr:from>
      <xdr:col>14</xdr:col>
      <xdr:colOff>126720</xdr:colOff>
      <xdr:row>35</xdr:row>
      <xdr:rowOff>47520</xdr:rowOff>
    </xdr:from>
    <xdr:to>
      <xdr:col>17</xdr:col>
      <xdr:colOff>169200</xdr:colOff>
      <xdr:row>36</xdr:row>
      <xdr:rowOff>60120</xdr:rowOff>
    </xdr:to>
    <xdr:sp>
      <xdr:nvSpPr>
        <xdr:cNvPr id="82" name="TextBox 16"/>
        <xdr:cNvSpPr/>
      </xdr:nvSpPr>
      <xdr:spPr>
        <a:xfrm>
          <a:off x="8696520" y="6714720"/>
          <a:ext cx="1878840" cy="2034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𝑍</a:t>
          </a:r>
          <a:r>
            <a:rPr b="0" lang="pt-BR" sz="1600" spc="-1" strike="noStrike">
              <a:solidFill>
                <a:srgbClr val="000000"/>
              </a:solidFill>
              <a:latin typeface="Cambria Math"/>
            </a:rPr>
            <a:t>_𝑐=−0.9103</a:t>
          </a:r>
          <a:r>
            <a:rPr b="0" lang="pt-BR" sz="1600" spc="-1" strike="noStrike">
              <a:solidFill>
                <a:srgbClr val="000000"/>
              </a:solidFill>
              <a:latin typeface="Cambria Math"/>
              <a:ea typeface="Cambria Math"/>
            </a:rPr>
            <a:t>≅−0,93</a:t>
          </a:r>
          <a:endParaRPr b="0" lang="en-US" sz="1600" spc="-1" strike="noStrike">
            <a:latin typeface="Times New Roman"/>
          </a:endParaRPr>
        </a:p>
      </xdr:txBody>
    </xdr:sp>
    <xdr:clientData/>
  </xdr:twoCellAnchor>
  <xdr:twoCellAnchor editAs="absolute">
    <xdr:from>
      <xdr:col>18</xdr:col>
      <xdr:colOff>104760</xdr:colOff>
      <xdr:row>4</xdr:row>
      <xdr:rowOff>9360</xdr:rowOff>
    </xdr:from>
    <xdr:to>
      <xdr:col>24</xdr:col>
      <xdr:colOff>428760</xdr:colOff>
      <xdr:row>9</xdr:row>
      <xdr:rowOff>123840</xdr:rowOff>
    </xdr:to>
    <xdr:pic>
      <xdr:nvPicPr>
        <xdr:cNvPr id="83" name="Picture 3" descr=""/>
        <xdr:cNvPicPr/>
      </xdr:nvPicPr>
      <xdr:blipFill>
        <a:blip r:embed="rId3"/>
        <a:stretch/>
      </xdr:blipFill>
      <xdr:spPr>
        <a:xfrm>
          <a:off x="11123280" y="771120"/>
          <a:ext cx="3996720" cy="10670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0</xdr:colOff>
      <xdr:row>1</xdr:row>
      <xdr:rowOff>0</xdr:rowOff>
    </xdr:from>
    <xdr:to>
      <xdr:col>6</xdr:col>
      <xdr:colOff>151920</xdr:colOff>
      <xdr:row>7</xdr:row>
      <xdr:rowOff>170640</xdr:rowOff>
    </xdr:to>
    <xdr:pic>
      <xdr:nvPicPr>
        <xdr:cNvPr id="7" name="Picture 8" descr=""/>
        <xdr:cNvPicPr/>
      </xdr:nvPicPr>
      <xdr:blipFill>
        <a:blip r:embed="rId1"/>
        <a:srcRect l="0" t="0" r="80075" b="51852"/>
        <a:stretch/>
      </xdr:blipFill>
      <xdr:spPr>
        <a:xfrm>
          <a:off x="1836360" y="190440"/>
          <a:ext cx="1988280" cy="1313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9</xdr:col>
      <xdr:colOff>312480</xdr:colOff>
      <xdr:row>23</xdr:row>
      <xdr:rowOff>94680</xdr:rowOff>
    </xdr:to>
    <xdr:pic>
      <xdr:nvPicPr>
        <xdr:cNvPr id="8" name="Picture 9" descr=""/>
        <xdr:cNvPicPr/>
      </xdr:nvPicPr>
      <xdr:blipFill>
        <a:blip r:embed="rId2"/>
        <a:stretch/>
      </xdr:blipFill>
      <xdr:spPr>
        <a:xfrm>
          <a:off x="1836360" y="1714320"/>
          <a:ext cx="3985200" cy="2761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6</xdr:col>
      <xdr:colOff>170280</xdr:colOff>
      <xdr:row>34</xdr:row>
      <xdr:rowOff>37440</xdr:rowOff>
    </xdr:to>
    <xdr:pic>
      <xdr:nvPicPr>
        <xdr:cNvPr id="9" name="Picture 10" descr=""/>
        <xdr:cNvPicPr/>
      </xdr:nvPicPr>
      <xdr:blipFill>
        <a:blip r:embed="rId3"/>
        <a:stretch/>
      </xdr:blipFill>
      <xdr:spPr>
        <a:xfrm>
          <a:off x="1836360" y="4762440"/>
          <a:ext cx="2006640" cy="175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36</xdr:row>
      <xdr:rowOff>0</xdr:rowOff>
    </xdr:from>
    <xdr:to>
      <xdr:col>9</xdr:col>
      <xdr:colOff>226080</xdr:colOff>
      <xdr:row>55</xdr:row>
      <xdr:rowOff>170640</xdr:rowOff>
    </xdr:to>
    <xdr:pic>
      <xdr:nvPicPr>
        <xdr:cNvPr id="10" name="Picture 12" descr=""/>
        <xdr:cNvPicPr/>
      </xdr:nvPicPr>
      <xdr:blipFill>
        <a:blip r:embed="rId4"/>
        <a:stretch/>
      </xdr:blipFill>
      <xdr:spPr>
        <a:xfrm>
          <a:off x="1836360" y="6858000"/>
          <a:ext cx="3898800" cy="379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262080</xdr:colOff>
      <xdr:row>0</xdr:row>
      <xdr:rowOff>0</xdr:rowOff>
    </xdr:from>
    <xdr:to>
      <xdr:col>24</xdr:col>
      <xdr:colOff>333000</xdr:colOff>
      <xdr:row>17</xdr:row>
      <xdr:rowOff>118800</xdr:rowOff>
    </xdr:to>
    <xdr:pic>
      <xdr:nvPicPr>
        <xdr:cNvPr id="11" name="Picture 13" descr=""/>
        <xdr:cNvPicPr/>
      </xdr:nvPicPr>
      <xdr:blipFill>
        <a:blip r:embed="rId5"/>
        <a:srcRect l="10772" t="3938" r="69616" b="63421"/>
        <a:stretch/>
      </xdr:blipFill>
      <xdr:spPr>
        <a:xfrm>
          <a:off x="7607520" y="0"/>
          <a:ext cx="7416720" cy="3357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25</xdr:col>
      <xdr:colOff>205920</xdr:colOff>
      <xdr:row>0</xdr:row>
      <xdr:rowOff>0</xdr:rowOff>
    </xdr:from>
    <xdr:to>
      <xdr:col>36</xdr:col>
      <xdr:colOff>538920</xdr:colOff>
      <xdr:row>17</xdr:row>
      <xdr:rowOff>47160</xdr:rowOff>
    </xdr:to>
    <xdr:pic>
      <xdr:nvPicPr>
        <xdr:cNvPr id="12" name="Picture 14" descr=""/>
        <xdr:cNvPicPr/>
      </xdr:nvPicPr>
      <xdr:blipFill>
        <a:blip r:embed="rId6"/>
        <a:srcRect l="10826" t="4400" r="70068" b="63652"/>
        <a:stretch/>
      </xdr:blipFill>
      <xdr:spPr>
        <a:xfrm>
          <a:off x="15509160" y="0"/>
          <a:ext cx="7066800" cy="328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294480</xdr:colOff>
      <xdr:row>19</xdr:row>
      <xdr:rowOff>86760</xdr:rowOff>
    </xdr:from>
    <xdr:to>
      <xdr:col>20</xdr:col>
      <xdr:colOff>541080</xdr:colOff>
      <xdr:row>34</xdr:row>
      <xdr:rowOff>57600</xdr:rowOff>
    </xdr:to>
    <xdr:pic>
      <xdr:nvPicPr>
        <xdr:cNvPr id="13" name="Picture 15" descr=""/>
        <xdr:cNvPicPr/>
      </xdr:nvPicPr>
      <xdr:blipFill>
        <a:blip r:embed="rId7"/>
        <a:stretch/>
      </xdr:blipFill>
      <xdr:spPr>
        <a:xfrm>
          <a:off x="7639920" y="3706200"/>
          <a:ext cx="5143680" cy="282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282240</xdr:colOff>
      <xdr:row>18</xdr:row>
      <xdr:rowOff>176400</xdr:rowOff>
    </xdr:from>
    <xdr:to>
      <xdr:col>38</xdr:col>
      <xdr:colOff>532080</xdr:colOff>
      <xdr:row>36</xdr:row>
      <xdr:rowOff>141480</xdr:rowOff>
    </xdr:to>
    <xdr:pic>
      <xdr:nvPicPr>
        <xdr:cNvPr id="14" name="Picture 17" descr=""/>
        <xdr:cNvPicPr/>
      </xdr:nvPicPr>
      <xdr:blipFill>
        <a:blip r:embed="rId8"/>
        <a:srcRect l="41686" t="14984" r="29968" b="52014"/>
        <a:stretch/>
      </xdr:blipFill>
      <xdr:spPr>
        <a:xfrm>
          <a:off x="13137120" y="3605400"/>
          <a:ext cx="10656000" cy="339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200160</xdr:colOff>
      <xdr:row>35</xdr:row>
      <xdr:rowOff>95400</xdr:rowOff>
    </xdr:from>
    <xdr:to>
      <xdr:col>20</xdr:col>
      <xdr:colOff>398160</xdr:colOff>
      <xdr:row>37</xdr:row>
      <xdr:rowOff>75960</xdr:rowOff>
    </xdr:to>
    <xdr:pic>
      <xdr:nvPicPr>
        <xdr:cNvPr id="15" name="Picture 1" descr=""/>
        <xdr:cNvPicPr/>
      </xdr:nvPicPr>
      <xdr:blipFill>
        <a:blip r:embed="rId9"/>
        <a:stretch/>
      </xdr:blipFill>
      <xdr:spPr>
        <a:xfrm>
          <a:off x="7545600" y="6762600"/>
          <a:ext cx="5095080" cy="361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585360</xdr:colOff>
      <xdr:row>38</xdr:row>
      <xdr:rowOff>173880</xdr:rowOff>
    </xdr:from>
    <xdr:to>
      <xdr:col>22</xdr:col>
      <xdr:colOff>86040</xdr:colOff>
      <xdr:row>73</xdr:row>
      <xdr:rowOff>144000</xdr:rowOff>
    </xdr:to>
    <xdr:pic>
      <xdr:nvPicPr>
        <xdr:cNvPr id="16" name="Picture 2" descr=""/>
        <xdr:cNvPicPr/>
      </xdr:nvPicPr>
      <xdr:blipFill>
        <a:blip r:embed="rId10"/>
        <a:stretch/>
      </xdr:blipFill>
      <xdr:spPr>
        <a:xfrm>
          <a:off x="7318800" y="7412760"/>
          <a:ext cx="6234120" cy="663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23</xdr:col>
      <xdr:colOff>294480</xdr:colOff>
      <xdr:row>39</xdr:row>
      <xdr:rowOff>86760</xdr:rowOff>
    </xdr:from>
    <xdr:to>
      <xdr:col>28</xdr:col>
      <xdr:colOff>544680</xdr:colOff>
      <xdr:row>57</xdr:row>
      <xdr:rowOff>66960</xdr:rowOff>
    </xdr:to>
    <xdr:pic>
      <xdr:nvPicPr>
        <xdr:cNvPr id="17" name="Picture 3" descr=""/>
        <xdr:cNvPicPr/>
      </xdr:nvPicPr>
      <xdr:blipFill>
        <a:blip r:embed="rId11"/>
        <a:stretch/>
      </xdr:blipFill>
      <xdr:spPr>
        <a:xfrm>
          <a:off x="14373360" y="7516080"/>
          <a:ext cx="3310920" cy="3409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0</xdr:col>
      <xdr:colOff>0</xdr:colOff>
      <xdr:row>1</xdr:row>
      <xdr:rowOff>0</xdr:rowOff>
    </xdr:from>
    <xdr:to>
      <xdr:col>17</xdr:col>
      <xdr:colOff>151920</xdr:colOff>
      <xdr:row>9</xdr:row>
      <xdr:rowOff>142560</xdr:rowOff>
    </xdr:to>
    <xdr:sp>
      <xdr:nvSpPr>
        <xdr:cNvPr id="18" name="Content Placeholder 9"/>
        <xdr:cNvSpPr/>
      </xdr:nvSpPr>
      <xdr:spPr>
        <a:xfrm>
          <a:off x="0" y="190440"/>
          <a:ext cx="10558080" cy="16664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>
          <a:noAutofit/>
        </a:bodyPr>
        <a:p>
          <a:pPr>
            <a:lnSpc>
              <a:spcPct val="90000"/>
            </a:lnSpc>
            <a:spcBef>
              <a:spcPts val="1001"/>
            </a:spcBef>
          </a:pPr>
          <a:r>
            <a:rPr b="0" lang="pt-BR" sz="2800" spc="-1" strike="noStrike">
              <a:solidFill>
                <a:srgbClr val="000000"/>
              </a:solidFill>
              <a:latin typeface="Calibri"/>
            </a:rPr>
            <a:t>Uma amostra aleatória de 8 copos de um certo vinho mostrou que tinha um conteúdo médio líquido de 223.5 ml, com desvio padrão de 3,6 ml. Testar a hipótese de que μ = 225 ml contra a alternativa μ </a:t>
          </a:r>
          <a:r>
            <a:rPr b="0" lang="pt-BR" sz="2800" spc="-1" strike="noStrike">
              <a:solidFill>
                <a:srgbClr val="000000"/>
              </a:solidFill>
              <a:latin typeface="Symbol"/>
            </a:rPr>
            <a:t></a:t>
          </a:r>
          <a:r>
            <a:rPr b="0" lang="pt-BR" sz="2800" spc="-1" strike="noStrike">
              <a:solidFill>
                <a:srgbClr val="000000"/>
              </a:solidFill>
              <a:latin typeface="Calibri"/>
            </a:rPr>
            <a:t> 225 ml, com o nível de significância de α = 0,05.</a:t>
          </a:r>
          <a:endParaRPr b="0" lang="en-US" sz="2800" spc="-1" strike="noStrike">
            <a:latin typeface="Times New Roman"/>
          </a:endParaRPr>
        </a:p>
        <a:p>
          <a:pPr>
            <a:lnSpc>
              <a:spcPct val="90000"/>
            </a:lnSpc>
            <a:spcBef>
              <a:spcPts val="1001"/>
            </a:spcBef>
          </a:pP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oneCell">
    <xdr:from>
      <xdr:col>7</xdr:col>
      <xdr:colOff>201960</xdr:colOff>
      <xdr:row>45</xdr:row>
      <xdr:rowOff>6480</xdr:rowOff>
    </xdr:from>
    <xdr:to>
      <xdr:col>13</xdr:col>
      <xdr:colOff>283320</xdr:colOff>
      <xdr:row>66</xdr:row>
      <xdr:rowOff>33840</xdr:rowOff>
    </xdr:to>
    <xdr:pic>
      <xdr:nvPicPr>
        <xdr:cNvPr id="19" name="Picture 2" descr=""/>
        <xdr:cNvPicPr/>
      </xdr:nvPicPr>
      <xdr:blipFill>
        <a:blip r:embed="rId1"/>
        <a:stretch/>
      </xdr:blipFill>
      <xdr:spPr>
        <a:xfrm>
          <a:off x="4486680" y="8578800"/>
          <a:ext cx="3754440" cy="402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126720</xdr:colOff>
      <xdr:row>23</xdr:row>
      <xdr:rowOff>126360</xdr:rowOff>
    </xdr:from>
    <xdr:to>
      <xdr:col>12</xdr:col>
      <xdr:colOff>357840</xdr:colOff>
      <xdr:row>41</xdr:row>
      <xdr:rowOff>106560</xdr:rowOff>
    </xdr:to>
    <xdr:pic>
      <xdr:nvPicPr>
        <xdr:cNvPr id="20" name="Picture 3" descr=""/>
        <xdr:cNvPicPr/>
      </xdr:nvPicPr>
      <xdr:blipFill>
        <a:blip r:embed="rId2"/>
        <a:stretch/>
      </xdr:blipFill>
      <xdr:spPr>
        <a:xfrm>
          <a:off x="4411440" y="4507560"/>
          <a:ext cx="3291840" cy="340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182880</xdr:colOff>
      <xdr:row>9</xdr:row>
      <xdr:rowOff>155160</xdr:rowOff>
    </xdr:from>
    <xdr:to>
      <xdr:col>5</xdr:col>
      <xdr:colOff>180720</xdr:colOff>
      <xdr:row>21</xdr:row>
      <xdr:rowOff>34560</xdr:rowOff>
    </xdr:to>
    <xdr:pic>
      <xdr:nvPicPr>
        <xdr:cNvPr id="21" name="Picture 4" descr=""/>
        <xdr:cNvPicPr/>
      </xdr:nvPicPr>
      <xdr:blipFill>
        <a:blip r:embed="rId3"/>
        <a:srcRect l="0" t="0" r="81300" b="51668"/>
        <a:stretch/>
      </xdr:blipFill>
      <xdr:spPr>
        <a:xfrm>
          <a:off x="182880" y="1869480"/>
          <a:ext cx="3058200" cy="216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207000</xdr:colOff>
      <xdr:row>21</xdr:row>
      <xdr:rowOff>132480</xdr:rowOff>
    </xdr:from>
    <xdr:to>
      <xdr:col>5</xdr:col>
      <xdr:colOff>427680</xdr:colOff>
      <xdr:row>34</xdr:row>
      <xdr:rowOff>36720</xdr:rowOff>
    </xdr:to>
    <xdr:pic>
      <xdr:nvPicPr>
        <xdr:cNvPr id="22" name="Picture 5" descr=""/>
        <xdr:cNvPicPr/>
      </xdr:nvPicPr>
      <xdr:blipFill>
        <a:blip r:embed="rId4"/>
        <a:stretch/>
      </xdr:blipFill>
      <xdr:spPr>
        <a:xfrm>
          <a:off x="207000" y="4132800"/>
          <a:ext cx="3281040" cy="238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604800</xdr:colOff>
      <xdr:row>41</xdr:row>
      <xdr:rowOff>165600</xdr:rowOff>
    </xdr:from>
    <xdr:to>
      <xdr:col>7</xdr:col>
      <xdr:colOff>28440</xdr:colOff>
      <xdr:row>61</xdr:row>
      <xdr:rowOff>31320</xdr:rowOff>
    </xdr:to>
    <xdr:pic>
      <xdr:nvPicPr>
        <xdr:cNvPr id="23" name="Picture 6" descr=""/>
        <xdr:cNvPicPr/>
      </xdr:nvPicPr>
      <xdr:blipFill>
        <a:blip r:embed="rId5"/>
        <a:stretch/>
      </xdr:blipFill>
      <xdr:spPr>
        <a:xfrm>
          <a:off x="604800" y="7975800"/>
          <a:ext cx="3708360" cy="367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588240</xdr:colOff>
      <xdr:row>9</xdr:row>
      <xdr:rowOff>149040</xdr:rowOff>
    </xdr:from>
    <xdr:to>
      <xdr:col>20</xdr:col>
      <xdr:colOff>299880</xdr:colOff>
      <xdr:row>23</xdr:row>
      <xdr:rowOff>107280</xdr:rowOff>
    </xdr:to>
    <xdr:pic>
      <xdr:nvPicPr>
        <xdr:cNvPr id="24" name="Picture 7" descr=""/>
        <xdr:cNvPicPr/>
      </xdr:nvPicPr>
      <xdr:blipFill>
        <a:blip r:embed="rId6"/>
        <a:srcRect l="41686" t="14984" r="29968" b="52014"/>
        <a:stretch/>
      </xdr:blipFill>
      <xdr:spPr>
        <a:xfrm>
          <a:off x="4260960" y="1863360"/>
          <a:ext cx="8281440" cy="26251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183240</xdr:colOff>
      <xdr:row>23</xdr:row>
      <xdr:rowOff>124560</xdr:rowOff>
    </xdr:from>
    <xdr:to>
      <xdr:col>4</xdr:col>
      <xdr:colOff>367560</xdr:colOff>
      <xdr:row>25</xdr:row>
      <xdr:rowOff>7560</xdr:rowOff>
    </xdr:to>
    <xdr:sp>
      <xdr:nvSpPr>
        <xdr:cNvPr id="25" name="CaixaDeTexto 2"/>
        <xdr:cNvSpPr/>
      </xdr:nvSpPr>
      <xdr:spPr>
        <a:xfrm>
          <a:off x="2926800" y="4505760"/>
          <a:ext cx="184320" cy="2642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8</xdr:col>
      <xdr:colOff>364320</xdr:colOff>
      <xdr:row>0</xdr:row>
      <xdr:rowOff>140760</xdr:rowOff>
    </xdr:from>
    <xdr:to>
      <xdr:col>17</xdr:col>
      <xdr:colOff>34560</xdr:colOff>
      <xdr:row>13</xdr:row>
      <xdr:rowOff>16560</xdr:rowOff>
    </xdr:to>
    <xdr:pic>
      <xdr:nvPicPr>
        <xdr:cNvPr id="26" name="Picture 5" descr=""/>
        <xdr:cNvPicPr/>
      </xdr:nvPicPr>
      <xdr:blipFill>
        <a:blip r:embed="rId1"/>
        <a:srcRect l="10772" t="3938" r="69616" b="63421"/>
        <a:stretch/>
      </xdr:blipFill>
      <xdr:spPr>
        <a:xfrm>
          <a:off x="5556600" y="140760"/>
          <a:ext cx="5179320" cy="235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153360</xdr:colOff>
      <xdr:row>0</xdr:row>
      <xdr:rowOff>107640</xdr:rowOff>
    </xdr:from>
    <xdr:to>
      <xdr:col>25</xdr:col>
      <xdr:colOff>195480</xdr:colOff>
      <xdr:row>12</xdr:row>
      <xdr:rowOff>123840</xdr:rowOff>
    </xdr:to>
    <xdr:pic>
      <xdr:nvPicPr>
        <xdr:cNvPr id="27" name="Picture 6" descr=""/>
        <xdr:cNvPicPr/>
      </xdr:nvPicPr>
      <xdr:blipFill>
        <a:blip r:embed="rId2"/>
        <a:srcRect l="10826" t="4400" r="70068" b="63652"/>
        <a:stretch/>
      </xdr:blipFill>
      <xdr:spPr>
        <a:xfrm>
          <a:off x="10854720" y="107640"/>
          <a:ext cx="4939200" cy="230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604800</xdr:colOff>
      <xdr:row>0</xdr:row>
      <xdr:rowOff>99360</xdr:rowOff>
    </xdr:from>
    <xdr:to>
      <xdr:col>7</xdr:col>
      <xdr:colOff>540720</xdr:colOff>
      <xdr:row>10</xdr:row>
      <xdr:rowOff>148680</xdr:rowOff>
    </xdr:to>
    <xdr:pic>
      <xdr:nvPicPr>
        <xdr:cNvPr id="28" name="Picture 7" descr=""/>
        <xdr:cNvPicPr/>
      </xdr:nvPicPr>
      <xdr:blipFill>
        <a:blip r:embed="rId3"/>
        <a:srcRect l="0" t="0" r="79729" b="51615"/>
        <a:stretch/>
      </xdr:blipFill>
      <xdr:spPr>
        <a:xfrm>
          <a:off x="2124000" y="99360"/>
          <a:ext cx="2996640" cy="195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7</xdr:col>
      <xdr:colOff>281160</xdr:colOff>
      <xdr:row>21</xdr:row>
      <xdr:rowOff>176760</xdr:rowOff>
    </xdr:to>
    <xdr:pic>
      <xdr:nvPicPr>
        <xdr:cNvPr id="29" name="Picture 8" descr=""/>
        <xdr:cNvPicPr/>
      </xdr:nvPicPr>
      <xdr:blipFill>
        <a:blip r:embed="rId4"/>
        <a:stretch/>
      </xdr:blipFill>
      <xdr:spPr>
        <a:xfrm>
          <a:off x="2131560" y="2286000"/>
          <a:ext cx="2729520" cy="1891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579960</xdr:colOff>
      <xdr:row>22</xdr:row>
      <xdr:rowOff>115920</xdr:rowOff>
    </xdr:from>
    <xdr:to>
      <xdr:col>5</xdr:col>
      <xdr:colOff>91080</xdr:colOff>
      <xdr:row>28</xdr:row>
      <xdr:rowOff>149760</xdr:rowOff>
    </xdr:to>
    <xdr:pic>
      <xdr:nvPicPr>
        <xdr:cNvPr id="30" name="Picture 9" descr=""/>
        <xdr:cNvPicPr/>
      </xdr:nvPicPr>
      <xdr:blipFill>
        <a:blip r:embed="rId5"/>
        <a:stretch/>
      </xdr:blipFill>
      <xdr:spPr>
        <a:xfrm>
          <a:off x="2099160" y="4306680"/>
          <a:ext cx="1347840" cy="1176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513360</xdr:colOff>
      <xdr:row>29</xdr:row>
      <xdr:rowOff>91080</xdr:rowOff>
    </xdr:from>
    <xdr:to>
      <xdr:col>6</xdr:col>
      <xdr:colOff>441360</xdr:colOff>
      <xdr:row>41</xdr:row>
      <xdr:rowOff>123840</xdr:rowOff>
    </xdr:to>
    <xdr:pic>
      <xdr:nvPicPr>
        <xdr:cNvPr id="31" name="Picture 10" descr=""/>
        <xdr:cNvPicPr/>
      </xdr:nvPicPr>
      <xdr:blipFill>
        <a:blip r:embed="rId6"/>
        <a:stretch/>
      </xdr:blipFill>
      <xdr:spPr>
        <a:xfrm>
          <a:off x="2032560" y="5615280"/>
          <a:ext cx="2376720" cy="231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13</xdr:col>
      <xdr:colOff>455040</xdr:colOff>
      <xdr:row>22</xdr:row>
      <xdr:rowOff>56880</xdr:rowOff>
    </xdr:to>
    <xdr:pic>
      <xdr:nvPicPr>
        <xdr:cNvPr id="32" name="Picture 11" descr=""/>
        <xdr:cNvPicPr/>
      </xdr:nvPicPr>
      <xdr:blipFill>
        <a:blip r:embed="rId7"/>
        <a:stretch/>
      </xdr:blipFill>
      <xdr:spPr>
        <a:xfrm>
          <a:off x="5804280" y="2666880"/>
          <a:ext cx="2903760" cy="158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0</xdr:colOff>
      <xdr:row>23</xdr:row>
      <xdr:rowOff>0</xdr:rowOff>
    </xdr:from>
    <xdr:to>
      <xdr:col>16</xdr:col>
      <xdr:colOff>442440</xdr:colOff>
      <xdr:row>25</xdr:row>
      <xdr:rowOff>18720</xdr:rowOff>
    </xdr:to>
    <xdr:pic>
      <xdr:nvPicPr>
        <xdr:cNvPr id="33" name="Picture 12" descr=""/>
        <xdr:cNvPicPr/>
      </xdr:nvPicPr>
      <xdr:blipFill>
        <a:blip r:embed="rId8"/>
        <a:stretch/>
      </xdr:blipFill>
      <xdr:spPr>
        <a:xfrm>
          <a:off x="5804280" y="4381200"/>
          <a:ext cx="4727520" cy="39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0</xdr:colOff>
      <xdr:row>14</xdr:row>
      <xdr:rowOff>0</xdr:rowOff>
    </xdr:from>
    <xdr:to>
      <xdr:col>22</xdr:col>
      <xdr:colOff>211320</xdr:colOff>
      <xdr:row>31</xdr:row>
      <xdr:rowOff>170640</xdr:rowOff>
    </xdr:to>
    <xdr:pic>
      <xdr:nvPicPr>
        <xdr:cNvPr id="34" name="Picture 13" descr=""/>
        <xdr:cNvPicPr/>
      </xdr:nvPicPr>
      <xdr:blipFill>
        <a:blip r:embed="rId9"/>
        <a:stretch/>
      </xdr:blipFill>
      <xdr:spPr>
        <a:xfrm>
          <a:off x="10701360" y="2666880"/>
          <a:ext cx="3272040" cy="340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8280</xdr:colOff>
      <xdr:row>26</xdr:row>
      <xdr:rowOff>128520</xdr:rowOff>
    </xdr:from>
    <xdr:to>
      <xdr:col>14</xdr:col>
      <xdr:colOff>471600</xdr:colOff>
      <xdr:row>46</xdr:row>
      <xdr:rowOff>119160</xdr:rowOff>
    </xdr:to>
    <xdr:pic>
      <xdr:nvPicPr>
        <xdr:cNvPr id="35" name="Picture 14" descr=""/>
        <xdr:cNvPicPr/>
      </xdr:nvPicPr>
      <xdr:blipFill>
        <a:blip r:embed="rId10"/>
        <a:stretch/>
      </xdr:blipFill>
      <xdr:spPr>
        <a:xfrm>
          <a:off x="5812560" y="5081400"/>
          <a:ext cx="3524040" cy="38005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346320</xdr:colOff>
      <xdr:row>25</xdr:row>
      <xdr:rowOff>175680</xdr:rowOff>
    </xdr:from>
    <xdr:to>
      <xdr:col>12</xdr:col>
      <xdr:colOff>19440</xdr:colOff>
      <xdr:row>53</xdr:row>
      <xdr:rowOff>8640</xdr:rowOff>
    </xdr:to>
    <xdr:pic>
      <xdr:nvPicPr>
        <xdr:cNvPr id="36" name="Picture 2" descr=""/>
        <xdr:cNvPicPr/>
      </xdr:nvPicPr>
      <xdr:blipFill>
        <a:blip r:embed="rId1"/>
        <a:srcRect l="7642" t="0" r="73380" b="49764"/>
        <a:stretch/>
      </xdr:blipFill>
      <xdr:spPr>
        <a:xfrm>
          <a:off x="346320" y="4938120"/>
          <a:ext cx="7018560" cy="5166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0</xdr:col>
      <xdr:colOff>0</xdr:colOff>
      <xdr:row>1</xdr:row>
      <xdr:rowOff>0</xdr:rowOff>
    </xdr:from>
    <xdr:to>
      <xdr:col>17</xdr:col>
      <xdr:colOff>105840</xdr:colOff>
      <xdr:row>23</xdr:row>
      <xdr:rowOff>159840</xdr:rowOff>
    </xdr:to>
    <xdr:sp>
      <xdr:nvSpPr>
        <xdr:cNvPr id="37" name="Content Placeholder 9"/>
        <xdr:cNvSpPr/>
      </xdr:nvSpPr>
      <xdr:spPr>
        <a:xfrm>
          <a:off x="0" y="190440"/>
          <a:ext cx="10512000" cy="4350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>
          <a:noAutofit/>
        </a:bodyPr>
        <a:p>
          <a:pPr>
            <a:lnSpc>
              <a:spcPct val="90000"/>
            </a:lnSpc>
            <a:spcBef>
              <a:spcPts val="1001"/>
            </a:spcBef>
          </a:pPr>
          <a:r>
            <a:rPr b="0" lang="pt-BR" sz="2800" spc="-1" strike="noStrike">
              <a:solidFill>
                <a:srgbClr val="000000"/>
              </a:solidFill>
              <a:latin typeface="Calibri"/>
            </a:rPr>
            <a:t>Um fabricante aﬁrma que no máximo 10% dos seus produtos são defeituosos. Um órgão de defesa do consumidor testa uma amostra de 81 desses itens, detectando 12 de defeituosos. Testar se o fabricante esta certo.</a:t>
          </a:r>
          <a:endParaRPr b="0" lang="en-US" sz="2800" spc="-1" strike="noStrike">
            <a:latin typeface="Times New Roman"/>
          </a:endParaRPr>
        </a:p>
        <a:p>
          <a:pPr>
            <a:lnSpc>
              <a:spcPct val="90000"/>
            </a:lnSpc>
            <a:spcBef>
              <a:spcPts val="1001"/>
            </a:spcBef>
          </a:pPr>
          <a:r>
            <a:rPr b="0" lang="pt-BR" sz="2800" spc="-1" strike="noStrike">
              <a:solidFill>
                <a:srgbClr val="000000"/>
              </a:solidFill>
              <a:latin typeface="Calibri"/>
            </a:rPr>
            <a:t>O nível de aprovação da qualidade das refeições servidas em um restaurante universitário era de 20%, quando houve uma movimentação geral dos estudantes que forçou a direção do restaurante a fazer mudanças. Feitas as mudanças, sorteia-se uma amostra de 64 estudantes usuários do restaurante e 25 aprovam a qualidade da comida. Você diria, ao nível de signiﬁcância de 5%, que as mudanças surtiram efeito?</a:t>
          </a:r>
          <a:endParaRPr b="0" lang="en-US" sz="2800" spc="-1" strike="noStrike">
            <a:latin typeface="Times New Roman"/>
          </a:endParaRPr>
        </a:p>
        <a:p>
          <a:pPr>
            <a:lnSpc>
              <a:spcPct val="90000"/>
            </a:lnSpc>
            <a:spcBef>
              <a:spcPts val="1001"/>
            </a:spcBef>
          </a:pPr>
          <a:r>
            <a:rPr b="0" lang="pt-BR" sz="2800" spc="-1" strike="noStrike">
              <a:solidFill>
                <a:srgbClr val="000000"/>
              </a:solidFill>
              <a:latin typeface="Calibri"/>
            </a:rPr>
            <a:t>O consumidor exige que a fração de defeituosos de certo produto não  exceda 0,05. O nível de signiﬁcância α exigido é de α = 0, 05. Uma amostra de tamanho 200 é observada. Dentre os 200, 4 são defeituosos (2%). Podemos concluir que a exigência do consumidor é satisfeita?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oneCell">
    <xdr:from>
      <xdr:col>0</xdr:col>
      <xdr:colOff>168840</xdr:colOff>
      <xdr:row>56</xdr:row>
      <xdr:rowOff>32760</xdr:rowOff>
    </xdr:from>
    <xdr:to>
      <xdr:col>5</xdr:col>
      <xdr:colOff>373680</xdr:colOff>
      <xdr:row>77</xdr:row>
      <xdr:rowOff>60480</xdr:rowOff>
    </xdr:to>
    <xdr:pic>
      <xdr:nvPicPr>
        <xdr:cNvPr id="38" name="Picture 4" descr=""/>
        <xdr:cNvPicPr/>
      </xdr:nvPicPr>
      <xdr:blipFill>
        <a:blip r:embed="rId2"/>
        <a:stretch/>
      </xdr:blipFill>
      <xdr:spPr>
        <a:xfrm>
          <a:off x="168840" y="10700640"/>
          <a:ext cx="3265200" cy="402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553680</xdr:colOff>
      <xdr:row>54</xdr:row>
      <xdr:rowOff>155160</xdr:rowOff>
    </xdr:from>
    <xdr:to>
      <xdr:col>11</xdr:col>
      <xdr:colOff>146160</xdr:colOff>
      <xdr:row>75</xdr:row>
      <xdr:rowOff>182880</xdr:rowOff>
    </xdr:to>
    <xdr:pic>
      <xdr:nvPicPr>
        <xdr:cNvPr id="39" name="Picture 5" descr=""/>
        <xdr:cNvPicPr/>
      </xdr:nvPicPr>
      <xdr:blipFill>
        <a:blip r:embed="rId3"/>
        <a:stretch/>
      </xdr:blipFill>
      <xdr:spPr>
        <a:xfrm>
          <a:off x="3614040" y="10442160"/>
          <a:ext cx="3265560" cy="402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592560</xdr:colOff>
      <xdr:row>32</xdr:row>
      <xdr:rowOff>141840</xdr:rowOff>
    </xdr:from>
    <xdr:to>
      <xdr:col>22</xdr:col>
      <xdr:colOff>570240</xdr:colOff>
      <xdr:row>34</xdr:row>
      <xdr:rowOff>167760</xdr:rowOff>
    </xdr:to>
    <xdr:sp>
      <xdr:nvSpPr>
        <xdr:cNvPr id="40" name="TextBox 7"/>
        <xdr:cNvSpPr/>
      </xdr:nvSpPr>
      <xdr:spPr>
        <a:xfrm>
          <a:off x="8550360" y="6237720"/>
          <a:ext cx="5486760" cy="4068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3200" spc="-1" strike="noStrike">
              <a:solidFill>
                <a:srgbClr val="000000"/>
              </a:solidFill>
              <a:latin typeface="Calibri"/>
            </a:rPr>
            <a:t>𝜇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_𝑜=𝑛𝑝_𝑜; 𝜎=√((𝑝_𝑜 (1−𝑝_𝑜))/𝑛)</a:t>
          </a:r>
          <a:endParaRPr b="0" lang="en-US" sz="3200" spc="-1" strike="noStrike">
            <a:latin typeface="Times New Roman"/>
          </a:endParaRPr>
        </a:p>
      </xdr:txBody>
    </xdr:sp>
    <xdr:clientData/>
  </xdr:twoCellAnchor>
  <xdr:twoCellAnchor editAs="oneCell">
    <xdr:from>
      <xdr:col>15</xdr:col>
      <xdr:colOff>171000</xdr:colOff>
      <xdr:row>39</xdr:row>
      <xdr:rowOff>0</xdr:rowOff>
    </xdr:from>
    <xdr:to>
      <xdr:col>28</xdr:col>
      <xdr:colOff>405360</xdr:colOff>
      <xdr:row>41</xdr:row>
      <xdr:rowOff>37080</xdr:rowOff>
    </xdr:to>
    <xdr:sp>
      <xdr:nvSpPr>
        <xdr:cNvPr id="41" name="TextBox 11"/>
        <xdr:cNvSpPr/>
      </xdr:nvSpPr>
      <xdr:spPr>
        <a:xfrm>
          <a:off x="9352800" y="7429320"/>
          <a:ext cx="8192160" cy="4179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3200" spc="-1" strike="noStrike">
              <a:solidFill>
                <a:srgbClr val="000000"/>
              </a:solidFill>
              <a:latin typeface="Calibri"/>
            </a:rPr>
            <a:t>𝜇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_𝑜=</a:t>
          </a: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81∗0.1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; 𝜎=√(0.1</a:t>
          </a: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∗0.9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)</a:t>
          </a: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  ;   𝑝 ̂=12/81; 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𝑝_𝑜=0.1</a:t>
          </a:r>
          <a:endParaRPr b="0" lang="en-US" sz="3200" spc="-1" strike="noStrike">
            <a:latin typeface="Times New Roman"/>
          </a:endParaRPr>
        </a:p>
      </xdr:txBody>
    </xdr:sp>
    <xdr:clientData/>
  </xdr:twoCellAnchor>
  <xdr:twoCellAnchor editAs="oneCell">
    <xdr:from>
      <xdr:col>15</xdr:col>
      <xdr:colOff>488880</xdr:colOff>
      <xdr:row>43</xdr:row>
      <xdr:rowOff>133200</xdr:rowOff>
    </xdr:from>
    <xdr:to>
      <xdr:col>23</xdr:col>
      <xdr:colOff>217440</xdr:colOff>
      <xdr:row>45</xdr:row>
      <xdr:rowOff>170280</xdr:rowOff>
    </xdr:to>
    <xdr:sp>
      <xdr:nvSpPr>
        <xdr:cNvPr id="42" name="TextBox 12"/>
        <xdr:cNvSpPr/>
      </xdr:nvSpPr>
      <xdr:spPr>
        <a:xfrm>
          <a:off x="9670680" y="8324640"/>
          <a:ext cx="4625640" cy="4179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3200" spc="-1" strike="noStrike">
              <a:solidFill>
                <a:srgbClr val="000000"/>
              </a:solidFill>
              <a:latin typeface="Calibri"/>
            </a:rPr>
            <a:t>𝜇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_𝑜=</a:t>
          </a: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8.1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; 𝜎=</a:t>
          </a: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0.3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;     𝑝 ̂=</a:t>
          </a: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0.148</a:t>
          </a:r>
          <a:endParaRPr b="0" lang="en-US" sz="3200" spc="-1" strike="noStrike">
            <a:latin typeface="Times New Roman"/>
          </a:endParaRPr>
        </a:p>
      </xdr:txBody>
    </xdr:sp>
    <xdr:clientData/>
  </xdr:twoCellAnchor>
  <xdr:twoCellAnchor editAs="oneCell">
    <xdr:from>
      <xdr:col>15</xdr:col>
      <xdr:colOff>605160</xdr:colOff>
      <xdr:row>49</xdr:row>
      <xdr:rowOff>0</xdr:rowOff>
    </xdr:from>
    <xdr:to>
      <xdr:col>41</xdr:col>
      <xdr:colOff>556560</xdr:colOff>
      <xdr:row>51</xdr:row>
      <xdr:rowOff>25920</xdr:rowOff>
    </xdr:to>
    <xdr:sp>
      <xdr:nvSpPr>
        <xdr:cNvPr id="43" name="TextBox 14"/>
        <xdr:cNvSpPr/>
      </xdr:nvSpPr>
      <xdr:spPr>
        <a:xfrm>
          <a:off x="9786960" y="9334440"/>
          <a:ext cx="15867000" cy="4068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3200" spc="-1" strike="noStrike">
              <a:solidFill>
                <a:srgbClr val="000000"/>
              </a:solidFill>
              <a:latin typeface="Calibri"/>
            </a:rPr>
            <a:t>𝑍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_𝑐=(𝑋−𝑛𝑝_𝑜)/√(𝑛𝑝_𝑜 (1−𝑝_𝑜)) = (𝑋/𝑛−𝑝_𝑜)/√((𝑝_𝑜 (1−𝑝_𝑜))/𝑛)= (𝑃 ̂−𝑝_𝑜)/√((𝑝_𝑜 (1−𝑝_𝑜))/𝑛)</a:t>
          </a:r>
          <a:endParaRPr b="0" lang="en-US" sz="3200" spc="-1" strike="noStrike">
            <a:latin typeface="Times New Roman"/>
          </a:endParaRPr>
        </a:p>
      </xdr:txBody>
    </xdr:sp>
    <xdr:clientData/>
  </xdr:twoCellAnchor>
  <xdr:twoCellAnchor editAs="oneCell">
    <xdr:from>
      <xdr:col>14</xdr:col>
      <xdr:colOff>145080</xdr:colOff>
      <xdr:row>67</xdr:row>
      <xdr:rowOff>114840</xdr:rowOff>
    </xdr:from>
    <xdr:to>
      <xdr:col>19</xdr:col>
      <xdr:colOff>372960</xdr:colOff>
      <xdr:row>85</xdr:row>
      <xdr:rowOff>95040</xdr:rowOff>
    </xdr:to>
    <xdr:pic>
      <xdr:nvPicPr>
        <xdr:cNvPr id="44" name="Picture 13" descr=""/>
        <xdr:cNvPicPr/>
      </xdr:nvPicPr>
      <xdr:blipFill>
        <a:blip r:embed="rId4"/>
        <a:stretch/>
      </xdr:blipFill>
      <xdr:spPr>
        <a:xfrm>
          <a:off x="8714880" y="12878280"/>
          <a:ext cx="3288600" cy="340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86400</xdr:colOff>
      <xdr:row>65</xdr:row>
      <xdr:rowOff>169920</xdr:rowOff>
    </xdr:from>
    <xdr:to>
      <xdr:col>26</xdr:col>
      <xdr:colOff>357840</xdr:colOff>
      <xdr:row>88</xdr:row>
      <xdr:rowOff>25920</xdr:rowOff>
    </xdr:to>
    <xdr:pic>
      <xdr:nvPicPr>
        <xdr:cNvPr id="45" name="Picture 15" descr=""/>
        <xdr:cNvPicPr/>
      </xdr:nvPicPr>
      <xdr:blipFill>
        <a:blip r:embed="rId5"/>
        <a:stretch/>
      </xdr:blipFill>
      <xdr:spPr>
        <a:xfrm>
          <a:off x="12328920" y="12552120"/>
          <a:ext cx="3944520" cy="423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392040</xdr:colOff>
      <xdr:row>55</xdr:row>
      <xdr:rowOff>156960</xdr:rowOff>
    </xdr:from>
    <xdr:to>
      <xdr:col>31</xdr:col>
      <xdr:colOff>160200</xdr:colOff>
      <xdr:row>58</xdr:row>
      <xdr:rowOff>3600</xdr:rowOff>
    </xdr:to>
    <xdr:sp>
      <xdr:nvSpPr>
        <xdr:cNvPr id="46" name="TextBox 16"/>
        <xdr:cNvSpPr/>
      </xdr:nvSpPr>
      <xdr:spPr>
        <a:xfrm>
          <a:off x="8961840" y="10634400"/>
          <a:ext cx="10174680" cy="4179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𝑍</a:t>
          </a: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_𝑐=(0.148−0.1)/√((0.1(1−0.1))/81)</a:t>
          </a:r>
          <a:r>
            <a:rPr b="0" lang="pt-BR" sz="3200" spc="-1" strike="noStrike">
              <a:solidFill>
                <a:srgbClr val="000000"/>
              </a:solidFill>
              <a:latin typeface="Calibri"/>
            </a:rPr>
            <a:t>=1.444</a:t>
          </a:r>
          <a:endParaRPr b="0" lang="en-US" sz="3200" spc="-1" strike="noStrike">
            <a:latin typeface="Times New Roman"/>
          </a:endParaRPr>
        </a:p>
      </xdr:txBody>
    </xdr:sp>
    <xdr:clientData/>
  </xdr:twoCellAnchor>
  <xdr:twoCellAnchor editAs="oneCell">
    <xdr:from>
      <xdr:col>15</xdr:col>
      <xdr:colOff>558360</xdr:colOff>
      <xdr:row>60</xdr:row>
      <xdr:rowOff>45000</xdr:rowOff>
    </xdr:from>
    <xdr:to>
      <xdr:col>21</xdr:col>
      <xdr:colOff>384840</xdr:colOff>
      <xdr:row>62</xdr:row>
      <xdr:rowOff>70920</xdr:rowOff>
    </xdr:to>
    <xdr:sp>
      <xdr:nvSpPr>
        <xdr:cNvPr id="47" name="TextBox 17"/>
        <xdr:cNvSpPr/>
      </xdr:nvSpPr>
      <xdr:spPr>
        <a:xfrm>
          <a:off x="9740160" y="11475000"/>
          <a:ext cx="3499560" cy="4068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0" rIns="0" tIns="0" bIns="0">
          <a:spAutoFit/>
        </a:bodyPr>
        <a:p>
          <a:pPr>
            <a:lnSpc>
              <a:spcPct val="100000"/>
            </a:lnSpc>
          </a:pP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𝑍</a:t>
          </a:r>
          <a:r>
            <a:rPr b="0" lang="pt-BR" sz="3200" spc="-1" strike="noStrike">
              <a:solidFill>
                <a:srgbClr val="000000"/>
              </a:solidFill>
              <a:latin typeface="Cambria Math"/>
            </a:rPr>
            <a:t>^∗ (</a:t>
          </a:r>
          <a:r>
            <a:rPr b="0" lang="pt-BR" sz="3200" spc="-1" strike="noStrike">
              <a:solidFill>
                <a:srgbClr val="000000"/>
              </a:solidFill>
              <a:latin typeface="Cambria Math"/>
              <a:ea typeface="Cambria Math"/>
            </a:rPr>
            <a:t>∝=0.05)=1.65</a:t>
          </a:r>
          <a:endParaRPr b="0" lang="en-US" sz="3200" spc="-1" strike="noStrike">
            <a:latin typeface="Times New Roman"/>
          </a:endParaRPr>
        </a:p>
      </xdr:txBody>
    </xdr:sp>
    <xdr:clientData/>
  </xdr:twoCellAnchor>
  <xdr:twoCellAnchor editAs="absolute">
    <xdr:from>
      <xdr:col>14</xdr:col>
      <xdr:colOff>552600</xdr:colOff>
      <xdr:row>26</xdr:row>
      <xdr:rowOff>38160</xdr:rowOff>
    </xdr:from>
    <xdr:to>
      <xdr:col>21</xdr:col>
      <xdr:colOff>257400</xdr:colOff>
      <xdr:row>31</xdr:row>
      <xdr:rowOff>152640</xdr:rowOff>
    </xdr:to>
    <xdr:pic>
      <xdr:nvPicPr>
        <xdr:cNvPr id="48" name="Picture 1" descr=""/>
        <xdr:cNvPicPr/>
      </xdr:nvPicPr>
      <xdr:blipFill>
        <a:blip r:embed="rId6"/>
        <a:stretch/>
      </xdr:blipFill>
      <xdr:spPr>
        <a:xfrm>
          <a:off x="9122400" y="4991040"/>
          <a:ext cx="3989880" cy="10670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0</xdr:col>
      <xdr:colOff>0</xdr:colOff>
      <xdr:row>0</xdr:row>
      <xdr:rowOff>0</xdr:rowOff>
    </xdr:from>
    <xdr:to>
      <xdr:col>14</xdr:col>
      <xdr:colOff>404280</xdr:colOff>
      <xdr:row>11</xdr:row>
      <xdr:rowOff>101520</xdr:rowOff>
    </xdr:to>
    <xdr:sp>
      <xdr:nvSpPr>
        <xdr:cNvPr id="49" name="Content Placeholder 9"/>
        <xdr:cNvSpPr/>
      </xdr:nvSpPr>
      <xdr:spPr>
        <a:xfrm>
          <a:off x="0" y="0"/>
          <a:ext cx="8974080" cy="219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>
          <a:noAutofit/>
        </a:bodyPr>
        <a:p>
          <a:pPr>
            <a:lnSpc>
              <a:spcPct val="90000"/>
            </a:lnSpc>
            <a:spcBef>
              <a:spcPts val="1001"/>
            </a:spcBef>
          </a:pPr>
          <a:r>
            <a:rPr b="0" lang="pt-BR" sz="2800" spc="-1" strike="noStrike">
              <a:solidFill>
                <a:srgbClr val="000000"/>
              </a:solidFill>
              <a:latin typeface="Calibri"/>
            </a:rPr>
            <a:t>Uma empresa qeijo fresco. O fabricante deseja saber se o leite de vaca fornecido pelas duas fazendas contem a mesma quantidade de gordura. Para isso faz o seguimento de 25 amostras da fazenda A, e resulto numa média de 3.62% com desvio padrão de 0.25%  e para a fazenda B, foram coletadas 18 amostras que reportam uma média de 3.47%com desvio padrão de 0.31%. Responda a inquietude do fabricante.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oneCell">
    <xdr:from>
      <xdr:col>1</xdr:col>
      <xdr:colOff>281160</xdr:colOff>
      <xdr:row>15</xdr:row>
      <xdr:rowOff>66600</xdr:rowOff>
    </xdr:from>
    <xdr:to>
      <xdr:col>6</xdr:col>
      <xdr:colOff>402840</xdr:colOff>
      <xdr:row>25</xdr:row>
      <xdr:rowOff>47160</xdr:rowOff>
    </xdr:to>
    <xdr:pic>
      <xdr:nvPicPr>
        <xdr:cNvPr id="50" name="Picture 4" descr=""/>
        <xdr:cNvPicPr/>
      </xdr:nvPicPr>
      <xdr:blipFill>
        <a:blip r:embed="rId1"/>
        <a:srcRect l="0" t="0" r="78803" b="53775"/>
        <a:stretch/>
      </xdr:blipFill>
      <xdr:spPr>
        <a:xfrm>
          <a:off x="893160" y="2923920"/>
          <a:ext cx="3182400" cy="18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109800</xdr:colOff>
      <xdr:row>27</xdr:row>
      <xdr:rowOff>87840</xdr:rowOff>
    </xdr:from>
    <xdr:to>
      <xdr:col>6</xdr:col>
      <xdr:colOff>333720</xdr:colOff>
      <xdr:row>39</xdr:row>
      <xdr:rowOff>94320</xdr:rowOff>
    </xdr:to>
    <xdr:pic>
      <xdr:nvPicPr>
        <xdr:cNvPr id="51" name="Picture 6" descr=""/>
        <xdr:cNvPicPr/>
      </xdr:nvPicPr>
      <xdr:blipFill>
        <a:blip r:embed="rId2"/>
        <a:stretch/>
      </xdr:blipFill>
      <xdr:spPr>
        <a:xfrm>
          <a:off x="721800" y="5231160"/>
          <a:ext cx="3284640" cy="2292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34920</xdr:colOff>
      <xdr:row>40</xdr:row>
      <xdr:rowOff>33480</xdr:rowOff>
    </xdr:from>
    <xdr:to>
      <xdr:col>8</xdr:col>
      <xdr:colOff>338760</xdr:colOff>
      <xdr:row>58</xdr:row>
      <xdr:rowOff>145440</xdr:rowOff>
    </xdr:to>
    <xdr:pic>
      <xdr:nvPicPr>
        <xdr:cNvPr id="52" name="Picture 7" descr=""/>
        <xdr:cNvPicPr/>
      </xdr:nvPicPr>
      <xdr:blipFill>
        <a:blip r:embed="rId3"/>
        <a:stretch/>
      </xdr:blipFill>
      <xdr:spPr>
        <a:xfrm>
          <a:off x="646920" y="7653240"/>
          <a:ext cx="4588920" cy="3617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534960</xdr:colOff>
      <xdr:row>12</xdr:row>
      <xdr:rowOff>139320</xdr:rowOff>
    </xdr:from>
    <xdr:to>
      <xdr:col>13</xdr:col>
      <xdr:colOff>171360</xdr:colOff>
      <xdr:row>34</xdr:row>
      <xdr:rowOff>43200</xdr:rowOff>
    </xdr:to>
    <xdr:pic>
      <xdr:nvPicPr>
        <xdr:cNvPr id="53" name="Picture 8" descr=""/>
        <xdr:cNvPicPr/>
      </xdr:nvPicPr>
      <xdr:blipFill>
        <a:blip r:embed="rId4"/>
        <a:stretch/>
      </xdr:blipFill>
      <xdr:spPr>
        <a:xfrm>
          <a:off x="4819680" y="2425320"/>
          <a:ext cx="3309480" cy="40946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18</xdr:col>
      <xdr:colOff>526680</xdr:colOff>
      <xdr:row>3</xdr:row>
      <xdr:rowOff>78480</xdr:rowOff>
    </xdr:from>
    <xdr:to>
      <xdr:col>27</xdr:col>
      <xdr:colOff>134640</xdr:colOff>
      <xdr:row>15</xdr:row>
      <xdr:rowOff>37080</xdr:rowOff>
    </xdr:to>
    <xdr:pic>
      <xdr:nvPicPr>
        <xdr:cNvPr id="54" name="Picture 1" descr=""/>
        <xdr:cNvPicPr/>
      </xdr:nvPicPr>
      <xdr:blipFill>
        <a:blip r:embed="rId1"/>
        <a:srcRect l="10772" t="3938" r="69616" b="63421"/>
        <a:stretch/>
      </xdr:blipFill>
      <xdr:spPr>
        <a:xfrm>
          <a:off x="11689200" y="678240"/>
          <a:ext cx="5117040" cy="2359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27</xdr:col>
      <xdr:colOff>292320</xdr:colOff>
      <xdr:row>3</xdr:row>
      <xdr:rowOff>147240</xdr:rowOff>
    </xdr:from>
    <xdr:to>
      <xdr:col>34</xdr:col>
      <xdr:colOff>228960</xdr:colOff>
      <xdr:row>14</xdr:row>
      <xdr:rowOff>33840</xdr:rowOff>
    </xdr:to>
    <xdr:pic>
      <xdr:nvPicPr>
        <xdr:cNvPr id="55" name="Picture 2" descr=""/>
        <xdr:cNvPicPr/>
      </xdr:nvPicPr>
      <xdr:blipFill>
        <a:blip r:embed="rId2"/>
        <a:srcRect l="10497" t="2002" r="69479" b="64989"/>
        <a:stretch/>
      </xdr:blipFill>
      <xdr:spPr>
        <a:xfrm>
          <a:off x="16963920" y="747000"/>
          <a:ext cx="4536720" cy="2086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0</xdr:colOff>
      <xdr:row>17</xdr:row>
      <xdr:rowOff>0</xdr:rowOff>
    </xdr:from>
    <xdr:to>
      <xdr:col>27</xdr:col>
      <xdr:colOff>246600</xdr:colOff>
      <xdr:row>30</xdr:row>
      <xdr:rowOff>151560</xdr:rowOff>
    </xdr:to>
    <xdr:pic>
      <xdr:nvPicPr>
        <xdr:cNvPr id="56" name="Picture 3" descr=""/>
        <xdr:cNvPicPr/>
      </xdr:nvPicPr>
      <xdr:blipFill>
        <a:blip r:embed="rId3"/>
        <a:stretch/>
      </xdr:blipFill>
      <xdr:spPr>
        <a:xfrm>
          <a:off x="11774520" y="3400200"/>
          <a:ext cx="5143680" cy="275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28</xdr:col>
      <xdr:colOff>0</xdr:colOff>
      <xdr:row>17</xdr:row>
      <xdr:rowOff>0</xdr:rowOff>
    </xdr:from>
    <xdr:to>
      <xdr:col>36</xdr:col>
      <xdr:colOff>29880</xdr:colOff>
      <xdr:row>29</xdr:row>
      <xdr:rowOff>121680</xdr:rowOff>
    </xdr:to>
    <xdr:pic>
      <xdr:nvPicPr>
        <xdr:cNvPr id="57" name="Picture 4" descr=""/>
        <xdr:cNvPicPr/>
      </xdr:nvPicPr>
      <xdr:blipFill>
        <a:blip r:embed="rId4"/>
        <a:stretch/>
      </xdr:blipFill>
      <xdr:spPr>
        <a:xfrm>
          <a:off x="17283960" y="3400200"/>
          <a:ext cx="5241960" cy="252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519480</xdr:colOff>
      <xdr:row>1</xdr:row>
      <xdr:rowOff>155880</xdr:rowOff>
    </xdr:from>
    <xdr:to>
      <xdr:col>11</xdr:col>
      <xdr:colOff>612720</xdr:colOff>
      <xdr:row>15</xdr:row>
      <xdr:rowOff>51480</xdr:rowOff>
    </xdr:to>
    <xdr:pic>
      <xdr:nvPicPr>
        <xdr:cNvPr id="58" name="Picture 5" descr=""/>
        <xdr:cNvPicPr/>
      </xdr:nvPicPr>
      <xdr:blipFill>
        <a:blip r:embed="rId5"/>
        <a:srcRect l="-110" t="0" r="83310" b="46554"/>
        <a:stretch/>
      </xdr:blipFill>
      <xdr:spPr>
        <a:xfrm>
          <a:off x="4303440" y="355680"/>
          <a:ext cx="3153600" cy="2696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51840</xdr:colOff>
      <xdr:row>2</xdr:row>
      <xdr:rowOff>17280</xdr:rowOff>
    </xdr:from>
    <xdr:to>
      <xdr:col>18</xdr:col>
      <xdr:colOff>405000</xdr:colOff>
      <xdr:row>15</xdr:row>
      <xdr:rowOff>77040</xdr:rowOff>
    </xdr:to>
    <xdr:pic>
      <xdr:nvPicPr>
        <xdr:cNvPr id="59" name="Picture 6" descr=""/>
        <xdr:cNvPicPr/>
      </xdr:nvPicPr>
      <xdr:blipFill>
        <a:blip r:embed="rId6"/>
        <a:stretch/>
      </xdr:blipFill>
      <xdr:spPr>
        <a:xfrm>
          <a:off x="7508520" y="417240"/>
          <a:ext cx="4059000" cy="266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484920</xdr:colOff>
      <xdr:row>18</xdr:row>
      <xdr:rowOff>104040</xdr:rowOff>
    </xdr:from>
    <xdr:to>
      <xdr:col>12</xdr:col>
      <xdr:colOff>368280</xdr:colOff>
      <xdr:row>33</xdr:row>
      <xdr:rowOff>24480</xdr:rowOff>
    </xdr:to>
    <xdr:pic>
      <xdr:nvPicPr>
        <xdr:cNvPr id="60" name="Picture 7" descr=""/>
        <xdr:cNvPicPr/>
      </xdr:nvPicPr>
      <xdr:blipFill>
        <a:blip r:embed="rId7"/>
        <a:stretch/>
      </xdr:blipFill>
      <xdr:spPr>
        <a:xfrm>
          <a:off x="4880880" y="3704400"/>
          <a:ext cx="2944080" cy="292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281160</xdr:colOff>
      <xdr:row>83</xdr:row>
      <xdr:rowOff>66600</xdr:rowOff>
    </xdr:from>
    <xdr:to>
      <xdr:col>12</xdr:col>
      <xdr:colOff>402840</xdr:colOff>
      <xdr:row>93</xdr:row>
      <xdr:rowOff>47160</xdr:rowOff>
    </xdr:to>
    <xdr:pic>
      <xdr:nvPicPr>
        <xdr:cNvPr id="61" name="Picture 8" descr=""/>
        <xdr:cNvPicPr/>
      </xdr:nvPicPr>
      <xdr:blipFill>
        <a:blip r:embed="rId8"/>
        <a:srcRect l="0" t="0" r="78803" b="53775"/>
        <a:stretch/>
      </xdr:blipFill>
      <xdr:spPr>
        <a:xfrm>
          <a:off x="4677120" y="16297200"/>
          <a:ext cx="3182400" cy="1885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214200</xdr:colOff>
      <xdr:row>33</xdr:row>
      <xdr:rowOff>142920</xdr:rowOff>
    </xdr:from>
    <xdr:to>
      <xdr:col>16</xdr:col>
      <xdr:colOff>118440</xdr:colOff>
      <xdr:row>58</xdr:row>
      <xdr:rowOff>190080</xdr:rowOff>
    </xdr:to>
    <xdr:pic>
      <xdr:nvPicPr>
        <xdr:cNvPr id="62" name="Picture 9" descr=""/>
        <xdr:cNvPicPr/>
      </xdr:nvPicPr>
      <xdr:blipFill>
        <a:blip r:embed="rId9"/>
        <a:srcRect l="0" t="0" r="85352" b="53236"/>
        <a:stretch/>
      </xdr:blipFill>
      <xdr:spPr>
        <a:xfrm>
          <a:off x="4610160" y="6743520"/>
          <a:ext cx="5413320" cy="491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500040</xdr:colOff>
      <xdr:row>61</xdr:row>
      <xdr:rowOff>0</xdr:rowOff>
    </xdr:from>
    <xdr:to>
      <xdr:col>14</xdr:col>
      <xdr:colOff>156240</xdr:colOff>
      <xdr:row>75</xdr:row>
      <xdr:rowOff>94680</xdr:rowOff>
    </xdr:to>
    <xdr:pic>
      <xdr:nvPicPr>
        <xdr:cNvPr id="63" name="Picture 10" descr=""/>
        <xdr:cNvPicPr/>
      </xdr:nvPicPr>
      <xdr:blipFill>
        <a:blip r:embed="rId10"/>
        <a:stretch/>
      </xdr:blipFill>
      <xdr:spPr>
        <a:xfrm>
          <a:off x="4896000" y="12039480"/>
          <a:ext cx="3941280" cy="2761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476280</xdr:colOff>
      <xdr:row>59</xdr:row>
      <xdr:rowOff>38160</xdr:rowOff>
    </xdr:from>
    <xdr:to>
      <xdr:col>19</xdr:col>
      <xdr:colOff>580320</xdr:colOff>
      <xdr:row>82</xdr:row>
      <xdr:rowOff>132480</xdr:rowOff>
    </xdr:to>
    <xdr:pic>
      <xdr:nvPicPr>
        <xdr:cNvPr id="64" name="Picture 11" descr=""/>
        <xdr:cNvPicPr/>
      </xdr:nvPicPr>
      <xdr:blipFill>
        <a:blip r:embed="rId11"/>
        <a:stretch/>
      </xdr:blipFill>
      <xdr:spPr>
        <a:xfrm>
          <a:off x="9157320" y="11696760"/>
          <a:ext cx="3197520" cy="447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0</xdr:colOff>
      <xdr:row>94</xdr:row>
      <xdr:rowOff>0</xdr:rowOff>
    </xdr:from>
    <xdr:to>
      <xdr:col>13</xdr:col>
      <xdr:colOff>237240</xdr:colOff>
      <xdr:row>115</xdr:row>
      <xdr:rowOff>94320</xdr:rowOff>
    </xdr:to>
    <xdr:pic>
      <xdr:nvPicPr>
        <xdr:cNvPr id="65" name="Picture 13" descr=""/>
        <xdr:cNvPicPr/>
      </xdr:nvPicPr>
      <xdr:blipFill>
        <a:blip r:embed="rId12"/>
        <a:stretch/>
      </xdr:blipFill>
      <xdr:spPr>
        <a:xfrm>
          <a:off x="5007960" y="18325800"/>
          <a:ext cx="3297960" cy="40950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0</xdr:col>
      <xdr:colOff>0</xdr:colOff>
      <xdr:row>0</xdr:row>
      <xdr:rowOff>0</xdr:rowOff>
    </xdr:from>
    <xdr:to>
      <xdr:col>14</xdr:col>
      <xdr:colOff>437760</xdr:colOff>
      <xdr:row>19</xdr:row>
      <xdr:rowOff>16200</xdr:rowOff>
    </xdr:to>
    <xdr:sp>
      <xdr:nvSpPr>
        <xdr:cNvPr id="66" name="Content Placeholder 9"/>
        <xdr:cNvSpPr/>
      </xdr:nvSpPr>
      <xdr:spPr>
        <a:xfrm>
          <a:off x="0" y="0"/>
          <a:ext cx="9007560" cy="363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>
          <a:noAutofit/>
        </a:bodyPr>
        <a:p>
          <a:pPr>
            <a:lnSpc>
              <a:spcPct val="90000"/>
            </a:lnSpc>
            <a:spcBef>
              <a:spcPts val="1001"/>
            </a:spcBef>
          </a:pPr>
          <a:r>
            <a:rPr b="0" lang="pt-BR" sz="2800" spc="-1" strike="noStrike">
              <a:solidFill>
                <a:srgbClr val="000000"/>
              </a:solidFill>
              <a:latin typeface="Calibri"/>
            </a:rPr>
            <a:t>Deseja-se saber se a processo de extrussão reduz o conteudo de metabolitos secundario antinutricionais en uma amostra de sorgo BRS305 (conteudo alto de taninos).  Para isso, 30 amostras do mesmo grão (mesma safra, etc) são selecionadas e analizadas em quanto a seu conteudo em taninos condensados totais (mg CE/g). destas amostras a metade foram submetidas a extrussão com 120</a:t>
          </a:r>
          <a:r>
            <a:rPr b="0" lang="pt-BR" sz="2800" spc="-1" strike="noStrike">
              <a:solidFill>
                <a:srgbClr val="000000"/>
              </a:solidFill>
              <a:latin typeface="Symbol"/>
            </a:rPr>
            <a:t></a:t>
          </a:r>
          <a:r>
            <a:rPr b="0" lang="pt-BR" sz="2800" spc="-1" strike="noStrike">
              <a:solidFill>
                <a:srgbClr val="000000"/>
              </a:solidFill>
              <a:latin typeface="Calibri"/>
            </a:rPr>
            <a:t> C, 500 rpm (rotação do parafuso), e 14% de úmidade. Os resutlados foram: Amostra sem extrusão, média de 5.32 mg CE/g e DP de 0.89 mg CE/g, e apra amostra com extrusão, média 3.54 mg CE/g com DP = 1.02 mg CE/g.</a:t>
          </a:r>
          <a:endParaRPr b="0" lang="en-US" sz="2800" spc="-1" strike="noStrike">
            <a:latin typeface="Times New Roman"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0</xdr:col>
      <xdr:colOff>0</xdr:colOff>
      <xdr:row>0</xdr:row>
      <xdr:rowOff>0</xdr:rowOff>
    </xdr:from>
    <xdr:to>
      <xdr:col>14</xdr:col>
      <xdr:colOff>505080</xdr:colOff>
      <xdr:row>15</xdr:row>
      <xdr:rowOff>131400</xdr:rowOff>
    </xdr:to>
    <xdr:sp>
      <xdr:nvSpPr>
        <xdr:cNvPr id="67" name="Content Placeholder 9"/>
        <xdr:cNvSpPr/>
      </xdr:nvSpPr>
      <xdr:spPr>
        <a:xfrm>
          <a:off x="0" y="0"/>
          <a:ext cx="9074880" cy="2988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>
          <a:noAutofit/>
        </a:bodyPr>
        <a:p>
          <a:pPr>
            <a:lnSpc>
              <a:spcPct val="90000"/>
            </a:lnSpc>
            <a:spcBef>
              <a:spcPts val="1001"/>
            </a:spcBef>
          </a:pPr>
          <a:r>
            <a:rPr b="0" lang="pt-BR" sz="2800" spc="-1" strike="noStrike">
              <a:solidFill>
                <a:srgbClr val="000000"/>
              </a:solidFill>
              <a:latin typeface="Calibri"/>
            </a:rPr>
            <a:t>Uma empresa produz suco fresco de laranja, e a materia prima é fornecida por duas fazendas. O fabricante deseja saber se as laranjas das duas fazendas contem a mesma quantidade de de Vit C. Para isso pega amostas resutlado nas seguentes características. Fazenda A, 43 laranjas reportam uma média de 57.5 mg Vit C/ 100 mL de suco, com desvio padrão de 2.3 mg Vit C/ 100 mL de suco, na fazenda B, 65 laranjas reportam uma média de 58.8 mg Vit C/ 100 mL com desvio padrão de 2.7 mg Vit C/ 100 mL de suco. Responda a inquietude do fabricante.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455400</xdr:colOff>
      <xdr:row>39</xdr:row>
      <xdr:rowOff>37440</xdr:rowOff>
    </xdr:to>
    <xdr:pic>
      <xdr:nvPicPr>
        <xdr:cNvPr id="68" name="Picture 1" descr=""/>
        <xdr:cNvPicPr/>
      </xdr:nvPicPr>
      <xdr:blipFill>
        <a:blip r:embed="rId1"/>
        <a:stretch/>
      </xdr:blipFill>
      <xdr:spPr>
        <a:xfrm>
          <a:off x="612000" y="3809880"/>
          <a:ext cx="2903760" cy="3656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5</xdr:col>
      <xdr:colOff>455400</xdr:colOff>
      <xdr:row>59</xdr:row>
      <xdr:rowOff>37440</xdr:rowOff>
    </xdr:to>
    <xdr:pic>
      <xdr:nvPicPr>
        <xdr:cNvPr id="69" name="Picture 2" descr=""/>
        <xdr:cNvPicPr/>
      </xdr:nvPicPr>
      <xdr:blipFill>
        <a:blip r:embed="rId2"/>
        <a:stretch/>
      </xdr:blipFill>
      <xdr:spPr>
        <a:xfrm>
          <a:off x="612000" y="7619760"/>
          <a:ext cx="2903760" cy="3656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8</xdr:col>
      <xdr:colOff>59040</xdr:colOff>
      <xdr:row>78</xdr:row>
      <xdr:rowOff>94320</xdr:rowOff>
    </xdr:to>
    <xdr:pic>
      <xdr:nvPicPr>
        <xdr:cNvPr id="70" name="Picture 6" descr=""/>
        <xdr:cNvPicPr/>
      </xdr:nvPicPr>
      <xdr:blipFill>
        <a:blip r:embed="rId3"/>
        <a:stretch/>
      </xdr:blipFill>
      <xdr:spPr>
        <a:xfrm>
          <a:off x="612000" y="11620440"/>
          <a:ext cx="4344120" cy="333288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hyperlink" Target="https://rstudio-pubs-static.s3.amazonaws.com/524071_2d9c3b2c3c1349c7a05d051dcc1aae84.html" TargetMode="External"/><Relationship Id="rId2" Type="http://schemas.openxmlformats.org/officeDocument/2006/relationships/drawing" Target="../drawings/drawing10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71:B108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G19" activeCellId="0" sqref="G19"/>
    </sheetView>
  </sheetViews>
  <sheetFormatPr defaultColWidth="8.6875" defaultRowHeight="15" zeroHeight="false" outlineLevelRow="0" outlineLevelCol="0"/>
  <sheetData>
    <row r="71" customFormat="false" ht="15" hidden="false" customHeight="false" outlineLevel="0" collapsed="false">
      <c r="A71" s="0" t="s">
        <v>0</v>
      </c>
    </row>
    <row r="72" customFormat="false" ht="15" hidden="false" customHeight="false" outlineLevel="0" collapsed="false">
      <c r="A72" s="0" t="s">
        <v>1</v>
      </c>
      <c r="B72" s="0" t="s">
        <v>2</v>
      </c>
    </row>
    <row r="73" customFormat="false" ht="15" hidden="false" customHeight="false" outlineLevel="0" collapsed="false">
      <c r="A73" s="0" t="n">
        <v>1</v>
      </c>
      <c r="B73" s="0" t="n">
        <v>23.8</v>
      </c>
    </row>
    <row r="74" customFormat="false" ht="15" hidden="false" customHeight="false" outlineLevel="0" collapsed="false">
      <c r="A74" s="0" t="n">
        <v>2</v>
      </c>
      <c r="B74" s="0" t="n">
        <v>21.4</v>
      </c>
    </row>
    <row r="75" customFormat="false" ht="15" hidden="false" customHeight="false" outlineLevel="0" collapsed="false">
      <c r="A75" s="0" t="n">
        <v>3</v>
      </c>
      <c r="B75" s="0" t="n">
        <v>23.7</v>
      </c>
    </row>
    <row r="76" customFormat="false" ht="15" hidden="false" customHeight="false" outlineLevel="0" collapsed="false">
      <c r="A76" s="0" t="n">
        <v>4</v>
      </c>
      <c r="B76" s="0" t="n">
        <v>24.5</v>
      </c>
    </row>
    <row r="77" customFormat="false" ht="15" hidden="false" customHeight="false" outlineLevel="0" collapsed="false">
      <c r="A77" s="0" t="n">
        <v>5</v>
      </c>
      <c r="B77" s="0" t="n">
        <v>26.9</v>
      </c>
    </row>
    <row r="78" customFormat="false" ht="15" hidden="false" customHeight="false" outlineLevel="0" collapsed="false">
      <c r="A78" s="0" t="n">
        <v>6</v>
      </c>
      <c r="B78" s="0" t="n">
        <v>25.6</v>
      </c>
    </row>
    <row r="79" customFormat="false" ht="15" hidden="false" customHeight="false" outlineLevel="0" collapsed="false">
      <c r="A79" s="0" t="n">
        <v>7</v>
      </c>
      <c r="B79" s="0" t="n">
        <v>25</v>
      </c>
    </row>
    <row r="80" customFormat="false" ht="15" hidden="false" customHeight="false" outlineLevel="0" collapsed="false">
      <c r="A80" s="0" t="n">
        <v>8</v>
      </c>
      <c r="B80" s="0" t="n">
        <v>20.5</v>
      </c>
    </row>
    <row r="81" customFormat="false" ht="15" hidden="false" customHeight="false" outlineLevel="0" collapsed="false">
      <c r="A81" s="0" t="n">
        <v>9</v>
      </c>
      <c r="B81" s="0" t="n">
        <v>19.2</v>
      </c>
    </row>
    <row r="82" customFormat="false" ht="15" hidden="false" customHeight="false" outlineLevel="0" collapsed="false">
      <c r="A82" s="0" t="n">
        <v>10</v>
      </c>
      <c r="B82" s="0" t="n">
        <v>19.7</v>
      </c>
    </row>
    <row r="83" customFormat="false" ht="15" hidden="false" customHeight="false" outlineLevel="0" collapsed="false">
      <c r="A83" s="0" t="n">
        <v>11</v>
      </c>
      <c r="B83" s="0" t="n">
        <v>18.5</v>
      </c>
    </row>
    <row r="84" customFormat="false" ht="15" hidden="false" customHeight="false" outlineLevel="0" collapsed="false">
      <c r="A84" s="0" t="n">
        <v>12</v>
      </c>
      <c r="B84" s="0" t="n">
        <v>19.8</v>
      </c>
    </row>
    <row r="85" customFormat="false" ht="15" hidden="false" customHeight="false" outlineLevel="0" collapsed="false">
      <c r="A85" s="0" t="n">
        <v>13</v>
      </c>
      <c r="B85" s="0" t="n">
        <v>22.6</v>
      </c>
    </row>
    <row r="86" customFormat="false" ht="15" hidden="false" customHeight="false" outlineLevel="0" collapsed="false">
      <c r="A86" s="0" t="n">
        <v>14</v>
      </c>
      <c r="B86" s="0" t="n">
        <v>21.8</v>
      </c>
    </row>
    <row r="87" customFormat="false" ht="15" hidden="false" customHeight="false" outlineLevel="0" collapsed="false">
      <c r="A87" s="0" t="n">
        <v>15</v>
      </c>
      <c r="B87" s="0" t="n">
        <v>24.8</v>
      </c>
    </row>
    <row r="88" customFormat="false" ht="15" hidden="false" customHeight="false" outlineLevel="0" collapsed="false">
      <c r="A88" s="0" t="n">
        <v>16</v>
      </c>
      <c r="B88" s="0" t="n">
        <v>21.4</v>
      </c>
    </row>
    <row r="89" customFormat="false" ht="15" hidden="false" customHeight="false" outlineLevel="0" collapsed="false">
      <c r="A89" s="0" t="n">
        <v>17</v>
      </c>
      <c r="B89" s="0" t="n">
        <v>23.2</v>
      </c>
    </row>
    <row r="90" customFormat="false" ht="15" hidden="false" customHeight="false" outlineLevel="0" collapsed="false">
      <c r="A90" s="0" t="n">
        <v>18</v>
      </c>
      <c r="B90" s="0" t="n">
        <v>23.7</v>
      </c>
    </row>
    <row r="91" customFormat="false" ht="15" hidden="false" customHeight="false" outlineLevel="0" collapsed="false">
      <c r="A91" s="0" t="n">
        <v>19</v>
      </c>
      <c r="B91" s="0" t="n">
        <v>20.1</v>
      </c>
    </row>
    <row r="92" customFormat="false" ht="15" hidden="false" customHeight="false" outlineLevel="0" collapsed="false">
      <c r="A92" s="0" t="n">
        <v>20</v>
      </c>
      <c r="B92" s="0" t="n">
        <v>27.4</v>
      </c>
    </row>
    <row r="93" customFormat="false" ht="15" hidden="false" customHeight="false" outlineLevel="0" collapsed="false">
      <c r="A93" s="0" t="n">
        <v>21</v>
      </c>
      <c r="B93" s="0" t="n">
        <v>27.3</v>
      </c>
    </row>
    <row r="94" customFormat="false" ht="15" hidden="false" customHeight="false" outlineLevel="0" collapsed="false">
      <c r="A94" s="0" t="n">
        <v>22</v>
      </c>
      <c r="B94" s="0" t="n">
        <v>21.5</v>
      </c>
    </row>
    <row r="95" customFormat="false" ht="15" hidden="false" customHeight="false" outlineLevel="0" collapsed="false">
      <c r="A95" s="0" t="n">
        <v>23</v>
      </c>
      <c r="B95" s="0" t="n">
        <v>19</v>
      </c>
    </row>
    <row r="96" customFormat="false" ht="15" hidden="false" customHeight="false" outlineLevel="0" collapsed="false">
      <c r="A96" s="0" t="n">
        <v>24</v>
      </c>
      <c r="B96" s="0" t="n">
        <v>18.5</v>
      </c>
    </row>
    <row r="97" customFormat="false" ht="15" hidden="false" customHeight="false" outlineLevel="0" collapsed="false">
      <c r="A97" s="0" t="n">
        <v>25</v>
      </c>
      <c r="B97" s="0" t="n">
        <v>17.8</v>
      </c>
    </row>
    <row r="98" customFormat="false" ht="15" hidden="false" customHeight="false" outlineLevel="0" collapsed="false">
      <c r="A98" s="0" t="n">
        <v>26</v>
      </c>
      <c r="B98" s="0" t="n">
        <v>24.1</v>
      </c>
    </row>
    <row r="99" customFormat="false" ht="15" hidden="false" customHeight="false" outlineLevel="0" collapsed="false">
      <c r="A99" s="0" t="n">
        <v>27</v>
      </c>
      <c r="B99" s="0" t="n">
        <v>19.3</v>
      </c>
    </row>
    <row r="100" customFormat="false" ht="15" hidden="false" customHeight="false" outlineLevel="0" collapsed="false">
      <c r="A100" s="0" t="n">
        <v>28</v>
      </c>
      <c r="B100" s="0" t="n">
        <v>16.6</v>
      </c>
    </row>
    <row r="101" customFormat="false" ht="15" hidden="false" customHeight="false" outlineLevel="0" collapsed="false">
      <c r="A101" s="0" t="n">
        <v>29</v>
      </c>
      <c r="B101" s="0" t="n">
        <v>24.1</v>
      </c>
    </row>
    <row r="102" customFormat="false" ht="15" hidden="false" customHeight="false" outlineLevel="0" collapsed="false">
      <c r="A102" s="0" t="n">
        <v>30</v>
      </c>
      <c r="B102" s="0" t="n">
        <v>24</v>
      </c>
    </row>
    <row r="103" customFormat="false" ht="15" hidden="false" customHeight="false" outlineLevel="0" collapsed="false">
      <c r="A103" s="0" t="n">
        <v>31</v>
      </c>
      <c r="B103" s="0" t="n">
        <v>19.1</v>
      </c>
    </row>
    <row r="104" customFormat="false" ht="15" hidden="false" customHeight="false" outlineLevel="0" collapsed="false">
      <c r="A104" s="0" t="n">
        <v>32</v>
      </c>
      <c r="B104" s="0" t="n">
        <v>20.8</v>
      </c>
    </row>
    <row r="105" customFormat="false" ht="15" hidden="false" customHeight="false" outlineLevel="0" collapsed="false">
      <c r="A105" s="0" t="n">
        <v>33</v>
      </c>
      <c r="B105" s="0" t="n">
        <v>27.7</v>
      </c>
    </row>
    <row r="106" customFormat="false" ht="15" hidden="false" customHeight="false" outlineLevel="0" collapsed="false">
      <c r="A106" s="0" t="n">
        <v>34</v>
      </c>
      <c r="B106" s="0" t="n">
        <v>26.1</v>
      </c>
    </row>
    <row r="107" customFormat="false" ht="15" hidden="false" customHeight="false" outlineLevel="0" collapsed="false">
      <c r="A107" s="0" t="n">
        <v>35</v>
      </c>
      <c r="B107" s="0" t="n">
        <v>21.4</v>
      </c>
    </row>
    <row r="108" customFormat="false" ht="15" hidden="false" customHeight="false" outlineLevel="0" collapsed="false">
      <c r="A108" s="0" t="n">
        <v>36</v>
      </c>
      <c r="B108" s="0" t="n">
        <v>19.4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37" colorId="64" zoomScale="110" zoomScaleNormal="110" zoomScalePageLayoutView="100" workbookViewId="0">
      <selection pane="topLeft" activeCell="K20" activeCellId="0" sqref="K20"/>
    </sheetView>
  </sheetViews>
  <sheetFormatPr defaultColWidth="8.6875" defaultRowHeight="15" zeroHeight="false" outlineLevelRow="0" outlineLevelCol="0"/>
  <sheetData/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C66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I14" activeCellId="0" sqref="I14"/>
    </sheetView>
  </sheetViews>
  <sheetFormatPr defaultColWidth="8.6875" defaultRowHeight="15" zeroHeight="false" outlineLevelRow="0" outlineLevelCol="0"/>
  <cols>
    <col collapsed="false" customWidth="true" hidden="false" outlineLevel="0" max="2" min="2" style="0" width="10.42"/>
    <col collapsed="false" customWidth="true" hidden="false" outlineLevel="0" max="3" min="3" style="0" width="10.85"/>
  </cols>
  <sheetData>
    <row r="1" customFormat="false" ht="15" hidden="false" customHeight="false" outlineLevel="0" collapsed="false">
      <c r="A1" s="0" t="s">
        <v>1</v>
      </c>
      <c r="B1" s="0" t="s">
        <v>6</v>
      </c>
      <c r="C1" s="0" t="s">
        <v>7</v>
      </c>
    </row>
    <row r="2" customFormat="false" ht="15" hidden="false" customHeight="false" outlineLevel="0" collapsed="false">
      <c r="A2" s="0" t="n">
        <v>1</v>
      </c>
      <c r="B2" s="0" t="n">
        <v>56.31</v>
      </c>
      <c r="C2" s="0" t="n">
        <v>64.5</v>
      </c>
    </row>
    <row r="3" customFormat="false" ht="15" hidden="false" customHeight="false" outlineLevel="0" collapsed="false">
      <c r="A3" s="0" t="n">
        <v>2</v>
      </c>
      <c r="B3" s="0" t="n">
        <v>57.26</v>
      </c>
      <c r="C3" s="0" t="n">
        <v>62.25</v>
      </c>
    </row>
    <row r="4" customFormat="false" ht="15" hidden="false" customHeight="false" outlineLevel="0" collapsed="false">
      <c r="A4" s="0" t="n">
        <v>3</v>
      </c>
      <c r="B4" s="0" t="n">
        <v>58.06</v>
      </c>
      <c r="C4" s="0" t="n">
        <v>62.07</v>
      </c>
    </row>
    <row r="5" customFormat="false" ht="15" hidden="false" customHeight="false" outlineLevel="0" collapsed="false">
      <c r="A5" s="0" t="n">
        <v>4</v>
      </c>
      <c r="B5" s="0" t="n">
        <v>57.04</v>
      </c>
      <c r="C5" s="0" t="n">
        <v>64.47</v>
      </c>
    </row>
    <row r="6" customFormat="false" ht="15" hidden="false" customHeight="false" outlineLevel="0" collapsed="false">
      <c r="A6" s="0" t="n">
        <v>5</v>
      </c>
      <c r="B6" s="0" t="n">
        <v>58.44</v>
      </c>
      <c r="C6" s="0" t="n">
        <v>60.64</v>
      </c>
    </row>
    <row r="7" customFormat="false" ht="15" hidden="false" customHeight="false" outlineLevel="0" collapsed="false">
      <c r="A7" s="0" t="n">
        <v>6</v>
      </c>
      <c r="B7" s="0" t="n">
        <v>55.53</v>
      </c>
      <c r="C7" s="0" t="n">
        <v>62.79</v>
      </c>
    </row>
    <row r="8" customFormat="false" ht="15" hidden="false" customHeight="false" outlineLevel="0" collapsed="false">
      <c r="A8" s="0" t="n">
        <v>7</v>
      </c>
      <c r="B8" s="0" t="n">
        <v>59.94</v>
      </c>
      <c r="C8" s="0" t="n">
        <v>61.35</v>
      </c>
    </row>
    <row r="9" customFormat="false" ht="15" hidden="false" customHeight="false" outlineLevel="0" collapsed="false">
      <c r="A9" s="0" t="n">
        <v>8</v>
      </c>
      <c r="B9" s="0" t="n">
        <v>54.4</v>
      </c>
      <c r="C9" s="0" t="n">
        <v>60.17</v>
      </c>
    </row>
    <row r="10" customFormat="false" ht="15" hidden="false" customHeight="false" outlineLevel="0" collapsed="false">
      <c r="A10" s="0" t="n">
        <v>9</v>
      </c>
      <c r="B10" s="0" t="n">
        <v>54.43</v>
      </c>
      <c r="C10" s="0" t="n">
        <v>62.68</v>
      </c>
    </row>
    <row r="11" customFormat="false" ht="15" hidden="false" customHeight="false" outlineLevel="0" collapsed="false">
      <c r="A11" s="0" t="n">
        <v>10</v>
      </c>
      <c r="B11" s="0" t="n">
        <v>59.4</v>
      </c>
      <c r="C11" s="0" t="n">
        <v>62.68</v>
      </c>
    </row>
    <row r="12" customFormat="false" ht="15" hidden="false" customHeight="false" outlineLevel="0" collapsed="false">
      <c r="A12" s="0" t="n">
        <v>11</v>
      </c>
      <c r="B12" s="0" t="n">
        <v>58.83</v>
      </c>
      <c r="C12" s="0" t="n">
        <v>60.61</v>
      </c>
    </row>
    <row r="13" customFormat="false" ht="15" hidden="false" customHeight="false" outlineLevel="0" collapsed="false">
      <c r="A13" s="0" t="n">
        <v>12</v>
      </c>
      <c r="B13" s="0" t="n">
        <v>58.93</v>
      </c>
      <c r="C13" s="0" t="n">
        <v>60.66</v>
      </c>
    </row>
    <row r="14" customFormat="false" ht="15" hidden="false" customHeight="false" outlineLevel="0" collapsed="false">
      <c r="A14" s="0" t="n">
        <v>13</v>
      </c>
      <c r="B14" s="0" t="n">
        <v>57.39</v>
      </c>
      <c r="C14" s="0" t="n">
        <v>64.79</v>
      </c>
    </row>
    <row r="15" customFormat="false" ht="15" hidden="false" customHeight="false" outlineLevel="0" collapsed="false">
      <c r="A15" s="0" t="n">
        <v>14</v>
      </c>
      <c r="B15" s="0" t="n">
        <v>52.2</v>
      </c>
      <c r="C15" s="0" t="n">
        <v>64.15</v>
      </c>
    </row>
    <row r="16" customFormat="false" ht="15" hidden="false" customHeight="false" outlineLevel="0" collapsed="false">
      <c r="A16" s="0" t="n">
        <v>15</v>
      </c>
      <c r="B16" s="0" t="n">
        <v>55.63</v>
      </c>
      <c r="C16" s="0" t="n">
        <v>61.94</v>
      </c>
    </row>
    <row r="17" customFormat="false" ht="15" hidden="false" customHeight="false" outlineLevel="0" collapsed="false">
      <c r="A17" s="0" t="n">
        <v>16</v>
      </c>
      <c r="B17" s="0" t="n">
        <v>56.48</v>
      </c>
      <c r="C17" s="0" t="n">
        <v>62.36</v>
      </c>
    </row>
    <row r="18" customFormat="false" ht="15" hidden="false" customHeight="false" outlineLevel="0" collapsed="false">
      <c r="A18" s="0" t="n">
        <v>17</v>
      </c>
      <c r="B18" s="0" t="n">
        <v>55.62</v>
      </c>
      <c r="C18" s="0" t="n">
        <v>63.53</v>
      </c>
    </row>
    <row r="19" customFormat="false" ht="15" hidden="false" customHeight="false" outlineLevel="0" collapsed="false">
      <c r="A19" s="0" t="n">
        <v>18</v>
      </c>
      <c r="B19" s="0" t="n">
        <v>60.43</v>
      </c>
      <c r="C19" s="0" t="n">
        <v>62.07</v>
      </c>
    </row>
    <row r="20" customFormat="false" ht="15" hidden="false" customHeight="false" outlineLevel="0" collapsed="false">
      <c r="A20" s="0" t="n">
        <v>19</v>
      </c>
      <c r="B20" s="0" t="n">
        <v>59.51</v>
      </c>
      <c r="C20" s="0" t="n">
        <v>64.03</v>
      </c>
    </row>
    <row r="21" customFormat="false" ht="15" hidden="false" customHeight="false" outlineLevel="0" collapsed="false">
      <c r="A21" s="0" t="n">
        <v>20</v>
      </c>
      <c r="B21" s="0" t="n">
        <v>56.98</v>
      </c>
      <c r="C21" s="0" t="n">
        <v>61.35</v>
      </c>
    </row>
    <row r="22" customFormat="false" ht="15" hidden="false" customHeight="false" outlineLevel="0" collapsed="false">
      <c r="A22" s="0" t="n">
        <v>21</v>
      </c>
      <c r="B22" s="0" t="n">
        <v>56.47</v>
      </c>
      <c r="C22" s="0" t="n">
        <v>61.62</v>
      </c>
    </row>
    <row r="23" customFormat="false" ht="15" hidden="false" customHeight="false" outlineLevel="0" collapsed="false">
      <c r="A23" s="0" t="n">
        <v>22</v>
      </c>
      <c r="B23" s="0" t="n">
        <v>56.64</v>
      </c>
      <c r="C23" s="0" t="n">
        <v>57.3</v>
      </c>
    </row>
    <row r="24" customFormat="false" ht="15" hidden="false" customHeight="false" outlineLevel="0" collapsed="false">
      <c r="A24" s="0" t="n">
        <v>23</v>
      </c>
      <c r="B24" s="0" t="n">
        <v>55.18</v>
      </c>
      <c r="C24" s="0" t="n">
        <v>62.78</v>
      </c>
    </row>
    <row r="25" customFormat="false" ht="15" hidden="false" customHeight="false" outlineLevel="0" collapsed="false">
      <c r="A25" s="0" t="n">
        <v>24</v>
      </c>
      <c r="B25" s="0" t="n">
        <v>55.92</v>
      </c>
      <c r="C25" s="0" t="n">
        <v>59.93</v>
      </c>
    </row>
    <row r="26" customFormat="false" ht="15" hidden="false" customHeight="false" outlineLevel="0" collapsed="false">
      <c r="A26" s="0" t="n">
        <v>25</v>
      </c>
      <c r="B26" s="0" t="n">
        <v>55.52</v>
      </c>
      <c r="C26" s="0" t="n">
        <v>61.64</v>
      </c>
    </row>
    <row r="27" customFormat="false" ht="15" hidden="false" customHeight="false" outlineLevel="0" collapsed="false">
      <c r="A27" s="0" t="n">
        <v>26</v>
      </c>
      <c r="B27" s="0" t="n">
        <v>57.57</v>
      </c>
      <c r="C27" s="0" t="n">
        <v>62.21</v>
      </c>
    </row>
    <row r="28" customFormat="false" ht="15" hidden="false" customHeight="false" outlineLevel="0" collapsed="false">
      <c r="A28" s="0" t="n">
        <v>27</v>
      </c>
      <c r="B28" s="0" t="n">
        <v>53.24</v>
      </c>
      <c r="C28" s="0" t="n">
        <v>63.92</v>
      </c>
    </row>
    <row r="29" customFormat="false" ht="15" hidden="false" customHeight="false" outlineLevel="0" collapsed="false">
      <c r="A29" s="0" t="n">
        <v>28</v>
      </c>
      <c r="B29" s="0" t="n">
        <v>57.16</v>
      </c>
      <c r="C29" s="0" t="n">
        <v>63.97</v>
      </c>
    </row>
    <row r="30" customFormat="false" ht="15" hidden="false" customHeight="false" outlineLevel="0" collapsed="false">
      <c r="A30" s="0" t="n">
        <v>29</v>
      </c>
      <c r="B30" s="0" t="n">
        <v>57.87</v>
      </c>
      <c r="C30" s="0" t="n">
        <v>65.68</v>
      </c>
    </row>
    <row r="31" customFormat="false" ht="15" hidden="false" customHeight="false" outlineLevel="0" collapsed="false">
      <c r="A31" s="0" t="n">
        <v>30</v>
      </c>
      <c r="B31" s="0" t="n">
        <v>55.1</v>
      </c>
      <c r="C31" s="0" t="n">
        <v>63.37</v>
      </c>
    </row>
    <row r="32" customFormat="false" ht="15" hidden="false" customHeight="false" outlineLevel="0" collapsed="false">
      <c r="A32" s="0" t="n">
        <v>31</v>
      </c>
      <c r="B32" s="0" t="n">
        <v>60.14</v>
      </c>
      <c r="C32" s="0" t="n">
        <v>61.11</v>
      </c>
    </row>
    <row r="33" customFormat="false" ht="15" hidden="false" customHeight="false" outlineLevel="0" collapsed="false">
      <c r="A33" s="0" t="n">
        <v>32</v>
      </c>
      <c r="B33" s="0" t="n">
        <v>58.52</v>
      </c>
      <c r="C33" s="0" t="n">
        <v>60.65</v>
      </c>
    </row>
    <row r="34" customFormat="false" ht="15" hidden="false" customHeight="false" outlineLevel="0" collapsed="false">
      <c r="A34" s="0" t="n">
        <v>33</v>
      </c>
      <c r="B34" s="0" t="n">
        <v>58.81</v>
      </c>
      <c r="C34" s="0" t="n">
        <v>63.37</v>
      </c>
    </row>
    <row r="35" customFormat="false" ht="15" hidden="false" customHeight="false" outlineLevel="0" collapsed="false">
      <c r="A35" s="0" t="n">
        <v>34</v>
      </c>
      <c r="B35" s="0" t="n">
        <v>59.67</v>
      </c>
      <c r="C35" s="0" t="n">
        <v>62</v>
      </c>
    </row>
    <row r="36" customFormat="false" ht="15" hidden="false" customHeight="false" outlineLevel="0" collapsed="false">
      <c r="A36" s="0" t="n">
        <v>35</v>
      </c>
      <c r="B36" s="0" t="n">
        <v>58.73</v>
      </c>
      <c r="C36" s="0" t="n">
        <v>64.04</v>
      </c>
    </row>
    <row r="37" customFormat="false" ht="15" hidden="false" customHeight="false" outlineLevel="0" collapsed="false">
      <c r="A37" s="0" t="n">
        <v>36</v>
      </c>
      <c r="B37" s="0" t="n">
        <v>56.89</v>
      </c>
      <c r="C37" s="0" t="n">
        <v>61.2</v>
      </c>
    </row>
    <row r="38" customFormat="false" ht="15" hidden="false" customHeight="false" outlineLevel="0" collapsed="false">
      <c r="A38" s="0" t="n">
        <v>37</v>
      </c>
      <c r="B38" s="0" t="n">
        <v>54.43</v>
      </c>
      <c r="C38" s="0" t="n">
        <v>64.15</v>
      </c>
    </row>
    <row r="39" customFormat="false" ht="15" hidden="false" customHeight="false" outlineLevel="0" collapsed="false">
      <c r="A39" s="0" t="n">
        <v>38</v>
      </c>
      <c r="B39" s="0" t="n">
        <v>56.62</v>
      </c>
      <c r="C39" s="0" t="n">
        <v>64.99</v>
      </c>
    </row>
    <row r="40" customFormat="false" ht="15" hidden="false" customHeight="false" outlineLevel="0" collapsed="false">
      <c r="A40" s="0" t="n">
        <v>39</v>
      </c>
      <c r="B40" s="0" t="n">
        <v>57.13</v>
      </c>
      <c r="C40" s="0" t="n">
        <v>62.39</v>
      </c>
    </row>
    <row r="41" customFormat="false" ht="15" hidden="false" customHeight="false" outlineLevel="0" collapsed="false">
      <c r="A41" s="0" t="n">
        <v>40</v>
      </c>
      <c r="B41" s="0" t="n">
        <v>60.05</v>
      </c>
      <c r="C41" s="0" t="n">
        <v>61.46</v>
      </c>
    </row>
    <row r="42" customFormat="false" ht="15" hidden="false" customHeight="false" outlineLevel="0" collapsed="false">
      <c r="A42" s="0" t="n">
        <v>41</v>
      </c>
      <c r="B42" s="0" t="n">
        <v>58.96</v>
      </c>
      <c r="C42" s="0" t="n">
        <v>62.82</v>
      </c>
    </row>
    <row r="43" customFormat="false" ht="15" hidden="false" customHeight="false" outlineLevel="0" collapsed="false">
      <c r="A43" s="0" t="n">
        <v>42</v>
      </c>
      <c r="B43" s="0" t="n">
        <v>54.74</v>
      </c>
      <c r="C43" s="0" t="n">
        <v>63.65</v>
      </c>
    </row>
    <row r="44" customFormat="false" ht="15" hidden="false" customHeight="false" outlineLevel="0" collapsed="false">
      <c r="A44" s="0" t="n">
        <v>43</v>
      </c>
      <c r="B44" s="0" t="n">
        <v>58.02</v>
      </c>
      <c r="C44" s="0" t="n">
        <v>60.38</v>
      </c>
    </row>
    <row r="45" customFormat="false" ht="15" hidden="false" customHeight="false" outlineLevel="0" collapsed="false">
      <c r="A45" s="0" t="n">
        <v>44</v>
      </c>
      <c r="B45" s="0" t="n">
        <v>53.38</v>
      </c>
      <c r="C45" s="0" t="n">
        <v>62.17</v>
      </c>
    </row>
    <row r="46" customFormat="false" ht="15" hidden="false" customHeight="false" outlineLevel="0" collapsed="false">
      <c r="A46" s="0" t="n">
        <v>45</v>
      </c>
      <c r="B46" s="0" t="n">
        <v>59.89</v>
      </c>
      <c r="C46" s="0" t="n">
        <v>64</v>
      </c>
    </row>
    <row r="47" customFormat="false" ht="15" hidden="false" customHeight="false" outlineLevel="0" collapsed="false">
      <c r="A47" s="0" t="n">
        <v>46</v>
      </c>
      <c r="B47" s="0" t="n">
        <v>59.84</v>
      </c>
      <c r="C47" s="0" t="n">
        <v>57.37</v>
      </c>
    </row>
    <row r="48" customFormat="false" ht="15" hidden="false" customHeight="false" outlineLevel="0" collapsed="false">
      <c r="A48" s="0" t="n">
        <v>47</v>
      </c>
      <c r="B48" s="0" t="n">
        <v>58.68</v>
      </c>
      <c r="C48" s="0" t="n">
        <v>64.02</v>
      </c>
    </row>
    <row r="49" customFormat="false" ht="15" hidden="false" customHeight="false" outlineLevel="0" collapsed="false">
      <c r="A49" s="0" t="n">
        <v>48</v>
      </c>
      <c r="B49" s="0" t="n">
        <v>56.53</v>
      </c>
      <c r="C49" s="0" t="n">
        <v>63.56</v>
      </c>
    </row>
    <row r="50" customFormat="false" ht="15" hidden="false" customHeight="false" outlineLevel="0" collapsed="false">
      <c r="A50" s="0" t="n">
        <v>49</v>
      </c>
      <c r="B50" s="0" t="n">
        <v>58.21</v>
      </c>
      <c r="C50" s="0" t="n">
        <v>65.11</v>
      </c>
    </row>
    <row r="51" customFormat="false" ht="15" hidden="false" customHeight="false" outlineLevel="0" collapsed="false">
      <c r="A51" s="0" t="n">
        <v>50</v>
      </c>
      <c r="B51" s="0" t="n">
        <v>63.15</v>
      </c>
      <c r="C51" s="0" t="n">
        <v>64.04</v>
      </c>
    </row>
    <row r="52" customFormat="false" ht="15" hidden="false" customHeight="false" outlineLevel="0" collapsed="false">
      <c r="A52" s="0" t="n">
        <v>51</v>
      </c>
      <c r="B52" s="0" t="n">
        <v>59.18</v>
      </c>
      <c r="C52" s="0" t="n">
        <v>64.24</v>
      </c>
    </row>
    <row r="53" customFormat="false" ht="15" hidden="false" customHeight="false" outlineLevel="0" collapsed="false">
      <c r="A53" s="0" t="n">
        <v>52</v>
      </c>
      <c r="B53" s="0" t="n">
        <v>58.45</v>
      </c>
      <c r="C53" s="0" t="n">
        <v>65.39</v>
      </c>
    </row>
    <row r="54" customFormat="false" ht="15" hidden="false" customHeight="false" outlineLevel="0" collapsed="false">
      <c r="A54" s="0" t="n">
        <v>53</v>
      </c>
      <c r="B54" s="0" t="n">
        <v>57.97</v>
      </c>
    </row>
    <row r="55" customFormat="false" ht="15" hidden="false" customHeight="false" outlineLevel="0" collapsed="false">
      <c r="A55" s="0" t="n">
        <v>54</v>
      </c>
      <c r="B55" s="0" t="n">
        <v>58.6</v>
      </c>
    </row>
    <row r="56" customFormat="false" ht="15" hidden="false" customHeight="false" outlineLevel="0" collapsed="false">
      <c r="A56" s="0" t="n">
        <v>55</v>
      </c>
      <c r="B56" s="0" t="n">
        <v>58.99</v>
      </c>
    </row>
    <row r="57" customFormat="false" ht="15" hidden="false" customHeight="false" outlineLevel="0" collapsed="false">
      <c r="A57" s="0" t="n">
        <v>56</v>
      </c>
      <c r="B57" s="0" t="n">
        <v>54.59</v>
      </c>
    </row>
    <row r="58" customFormat="false" ht="15" hidden="false" customHeight="false" outlineLevel="0" collapsed="false">
      <c r="A58" s="0" t="n">
        <v>57</v>
      </c>
      <c r="B58" s="0" t="n">
        <v>56.95</v>
      </c>
    </row>
    <row r="59" customFormat="false" ht="15" hidden="false" customHeight="false" outlineLevel="0" collapsed="false">
      <c r="A59" s="0" t="n">
        <v>58</v>
      </c>
      <c r="B59" s="0" t="n">
        <v>57.05</v>
      </c>
    </row>
    <row r="60" customFormat="false" ht="15" hidden="false" customHeight="false" outlineLevel="0" collapsed="false">
      <c r="A60" s="0" t="n">
        <v>59</v>
      </c>
      <c r="B60" s="0" t="n">
        <v>59.01</v>
      </c>
    </row>
    <row r="61" customFormat="false" ht="15" hidden="false" customHeight="false" outlineLevel="0" collapsed="false">
      <c r="A61" s="0" t="n">
        <v>60</v>
      </c>
      <c r="B61" s="0" t="n">
        <v>57.99</v>
      </c>
    </row>
    <row r="62" customFormat="false" ht="15" hidden="false" customHeight="false" outlineLevel="0" collapsed="false">
      <c r="A62" s="0" t="n">
        <v>61</v>
      </c>
      <c r="B62" s="0" t="n">
        <v>56.28</v>
      </c>
    </row>
    <row r="63" customFormat="false" ht="15" hidden="false" customHeight="false" outlineLevel="0" collapsed="false">
      <c r="A63" s="0" t="n">
        <v>62</v>
      </c>
      <c r="B63" s="0" t="n">
        <v>55.44</v>
      </c>
    </row>
    <row r="64" customFormat="false" ht="15" hidden="false" customHeight="false" outlineLevel="0" collapsed="false">
      <c r="A64" s="0" t="n">
        <v>63</v>
      </c>
      <c r="B64" s="0" t="n">
        <v>58.6</v>
      </c>
    </row>
    <row r="65" customFormat="false" ht="15" hidden="false" customHeight="false" outlineLevel="0" collapsed="false">
      <c r="A65" s="0" t="n">
        <v>64</v>
      </c>
      <c r="B65" s="0" t="n">
        <v>52.23</v>
      </c>
    </row>
    <row r="66" customFormat="false" ht="15" hidden="false" customHeight="false" outlineLevel="0" collapsed="false">
      <c r="A66" s="0" t="n">
        <v>65</v>
      </c>
      <c r="B66" s="0" t="n">
        <v>56.75</v>
      </c>
    </row>
  </sheetData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P2:AE27"/>
  <sheetViews>
    <sheetView showFormulas="false" showGridLines="true" showRowColHeaders="true" showZeros="true" rightToLeft="false" tabSelected="false" showOutlineSymbols="true" defaultGridColor="true" view="normal" topLeftCell="A13" colorId="64" zoomScale="110" zoomScaleNormal="110" zoomScalePageLayoutView="100" workbookViewId="0">
      <selection pane="topLeft" activeCell="M29" activeCellId="0" sqref="M29"/>
    </sheetView>
  </sheetViews>
  <sheetFormatPr defaultColWidth="8.6875" defaultRowHeight="15" zeroHeight="false" outlineLevelRow="0" outlineLevelCol="0"/>
  <sheetData>
    <row r="2" customFormat="false" ht="15" hidden="false" customHeight="false" outlineLevel="0" collapsed="false">
      <c r="AD2" s="10" t="s">
        <v>47</v>
      </c>
    </row>
    <row r="4" customFormat="false" ht="15" hidden="false" customHeight="false" outlineLevel="0" collapsed="false">
      <c r="AD4" s="0" t="s">
        <v>48</v>
      </c>
    </row>
    <row r="5" customFormat="false" ht="15" hidden="false" customHeight="false" outlineLevel="0" collapsed="false">
      <c r="AD5" s="0" t="s">
        <v>49</v>
      </c>
    </row>
    <row r="7" customFormat="false" ht="15" hidden="false" customHeight="false" outlineLevel="0" collapsed="false">
      <c r="AD7" s="0" t="s">
        <v>50</v>
      </c>
    </row>
    <row r="8" customFormat="false" ht="15" hidden="false" customHeight="false" outlineLevel="0" collapsed="false">
      <c r="AD8" s="0" t="s">
        <v>51</v>
      </c>
    </row>
    <row r="10" customFormat="false" ht="15" hidden="false" customHeight="false" outlineLevel="0" collapsed="false">
      <c r="AD10" s="0" t="s">
        <v>52</v>
      </c>
    </row>
    <row r="11" customFormat="false" ht="15" hidden="false" customHeight="false" outlineLevel="0" collapsed="false">
      <c r="AD11" s="0" t="s">
        <v>53</v>
      </c>
    </row>
    <row r="15" customFormat="false" ht="15" hidden="false" customHeight="false" outlineLevel="0" collapsed="false">
      <c r="W15" s="11" t="s">
        <v>54</v>
      </c>
      <c r="AD15" s="0" t="s">
        <v>55</v>
      </c>
    </row>
    <row r="16" customFormat="false" ht="15" hidden="false" customHeight="false" outlineLevel="0" collapsed="false">
      <c r="P16" s="11" t="s">
        <v>56</v>
      </c>
    </row>
    <row r="18" customFormat="false" ht="15" hidden="false" customHeight="false" outlineLevel="0" collapsed="false">
      <c r="AE18" s="0" t="s">
        <v>57</v>
      </c>
    </row>
    <row r="20" customFormat="false" ht="15" hidden="false" customHeight="false" outlineLevel="0" collapsed="false">
      <c r="AD20" s="0" t="s">
        <v>58</v>
      </c>
    </row>
    <row r="21" customFormat="false" ht="15" hidden="false" customHeight="false" outlineLevel="0" collapsed="false">
      <c r="AD21" s="0" t="s">
        <v>59</v>
      </c>
    </row>
    <row r="22" customFormat="false" ht="15" hidden="false" customHeight="false" outlineLevel="0" collapsed="false">
      <c r="AD22" s="0" t="s">
        <v>60</v>
      </c>
    </row>
    <row r="23" customFormat="false" ht="15" hidden="false" customHeight="false" outlineLevel="0" collapsed="false">
      <c r="AD23" s="0" t="s">
        <v>61</v>
      </c>
    </row>
    <row r="24" customFormat="false" ht="15" hidden="false" customHeight="false" outlineLevel="0" collapsed="false">
      <c r="AD24" s="0" t="s">
        <v>62</v>
      </c>
    </row>
    <row r="25" customFormat="false" ht="15" hidden="false" customHeight="false" outlineLevel="0" collapsed="false">
      <c r="AD25" s="0" t="s">
        <v>63</v>
      </c>
    </row>
    <row r="26" customFormat="false" ht="15" hidden="false" customHeight="false" outlineLevel="0" collapsed="false">
      <c r="AD26" s="0" t="s">
        <v>64</v>
      </c>
    </row>
    <row r="27" customFormat="false" ht="15" hidden="false" customHeight="false" outlineLevel="0" collapsed="false">
      <c r="AD27" s="0" t="s">
        <v>65</v>
      </c>
    </row>
  </sheetData>
  <hyperlinks>
    <hyperlink ref="AD2" r:id="rId1" display="https://rstudio-pubs-static.s3.amazonaws.com/524071_2d9c3b2c3c1349c7a05d051dcc1aae84.html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37"/>
  <sheetViews>
    <sheetView showFormulas="false" showGridLines="true" showRowColHeaders="true" showZeros="true" rightToLeft="false" tabSelected="false" showOutlineSymbols="true" defaultGridColor="true" view="normal" topLeftCell="A46" colorId="64" zoomScale="110" zoomScaleNormal="110" zoomScalePageLayoutView="100" workbookViewId="0">
      <selection pane="topLeft" activeCell="A1" activeCellId="0" sqref="A1"/>
    </sheetView>
  </sheetViews>
  <sheetFormatPr defaultColWidth="8.6875" defaultRowHeight="15" zeroHeight="false" outlineLevelRow="0" outlineLevelCol="0"/>
  <sheetData>
    <row r="1" customFormat="false" ht="15" hidden="false" customHeight="false" outlineLevel="0" collapsed="false">
      <c r="A1" s="0" t="s">
        <v>1</v>
      </c>
      <c r="B1" s="0" t="s">
        <v>2</v>
      </c>
    </row>
    <row r="2" customFormat="false" ht="15" hidden="false" customHeight="false" outlineLevel="0" collapsed="false">
      <c r="A2" s="0" t="n">
        <v>1</v>
      </c>
      <c r="B2" s="0" t="n">
        <v>219.4</v>
      </c>
    </row>
    <row r="3" customFormat="false" ht="15" hidden="false" customHeight="false" outlineLevel="0" collapsed="false">
      <c r="A3" s="0" t="n">
        <v>2</v>
      </c>
      <c r="B3" s="0" t="n">
        <v>226.3</v>
      </c>
    </row>
    <row r="4" customFormat="false" ht="15" hidden="false" customHeight="false" outlineLevel="0" collapsed="false">
      <c r="A4" s="0" t="n">
        <v>3</v>
      </c>
      <c r="B4" s="0" t="n">
        <v>222</v>
      </c>
    </row>
    <row r="5" customFormat="false" ht="15" hidden="false" customHeight="false" outlineLevel="0" collapsed="false">
      <c r="A5" s="0" t="n">
        <v>4</v>
      </c>
      <c r="B5" s="0" t="n">
        <v>228.4</v>
      </c>
    </row>
    <row r="6" customFormat="false" ht="15" hidden="false" customHeight="false" outlineLevel="0" collapsed="false">
      <c r="A6" s="0" t="n">
        <v>5</v>
      </c>
      <c r="B6" s="0" t="n">
        <v>219.6</v>
      </c>
    </row>
    <row r="7" customFormat="false" ht="15" hidden="false" customHeight="false" outlineLevel="0" collapsed="false">
      <c r="A7" s="0" t="n">
        <v>6</v>
      </c>
      <c r="B7" s="0" t="n">
        <v>226.5</v>
      </c>
    </row>
    <row r="8" customFormat="false" ht="15" hidden="false" customHeight="false" outlineLevel="0" collapsed="false">
      <c r="A8" s="0" t="n">
        <v>7</v>
      </c>
      <c r="B8" s="0" t="n">
        <v>221.3</v>
      </c>
    </row>
    <row r="9" customFormat="false" ht="15" hidden="false" customHeight="false" outlineLevel="0" collapsed="false">
      <c r="A9" s="0" t="n">
        <v>8</v>
      </c>
      <c r="B9" s="0" t="n">
        <v>222.8</v>
      </c>
    </row>
    <row r="10" customFormat="false" ht="15" hidden="false" customHeight="false" outlineLevel="0" collapsed="false">
      <c r="A10" s="0" t="n">
        <v>9</v>
      </c>
      <c r="B10" s="0" t="n">
        <v>230.5</v>
      </c>
    </row>
    <row r="11" customFormat="false" ht="15" hidden="false" customHeight="false" outlineLevel="0" collapsed="false">
      <c r="A11" s="0" t="n">
        <v>10</v>
      </c>
      <c r="B11" s="0" t="n">
        <v>224.3</v>
      </c>
    </row>
    <row r="12" customFormat="false" ht="15" hidden="false" customHeight="false" outlineLevel="0" collapsed="false">
      <c r="A12" s="0" t="n">
        <v>11</v>
      </c>
      <c r="B12" s="0" t="n">
        <v>220.4</v>
      </c>
    </row>
    <row r="13" customFormat="false" ht="15" hidden="false" customHeight="false" outlineLevel="0" collapsed="false">
      <c r="A13" s="0" t="n">
        <v>12</v>
      </c>
      <c r="B13" s="0" t="n">
        <v>220.3</v>
      </c>
    </row>
    <row r="14" customFormat="false" ht="15" hidden="false" customHeight="false" outlineLevel="0" collapsed="false">
      <c r="A14" s="0" t="n">
        <v>13</v>
      </c>
      <c r="B14" s="0" t="n">
        <v>217.6</v>
      </c>
    </row>
    <row r="15" customFormat="false" ht="15" hidden="false" customHeight="false" outlineLevel="0" collapsed="false">
      <c r="A15" s="0" t="n">
        <v>14</v>
      </c>
      <c r="B15" s="0" t="n">
        <v>226</v>
      </c>
    </row>
    <row r="16" customFormat="false" ht="15" hidden="false" customHeight="false" outlineLevel="0" collapsed="false">
      <c r="A16" s="0" t="n">
        <v>15</v>
      </c>
      <c r="B16" s="0" t="n">
        <v>220.8</v>
      </c>
    </row>
    <row r="17" customFormat="false" ht="15" hidden="false" customHeight="false" outlineLevel="0" collapsed="false">
      <c r="A17" s="0" t="n">
        <v>16</v>
      </c>
      <c r="B17" s="0" t="n">
        <v>231.3</v>
      </c>
    </row>
    <row r="18" customFormat="false" ht="15" hidden="false" customHeight="false" outlineLevel="0" collapsed="false">
      <c r="A18" s="0" t="n">
        <v>17</v>
      </c>
      <c r="B18" s="0" t="n">
        <v>225.1</v>
      </c>
    </row>
    <row r="19" customFormat="false" ht="15" hidden="false" customHeight="false" outlineLevel="0" collapsed="false">
      <c r="A19" s="0" t="n">
        <v>18</v>
      </c>
      <c r="B19" s="0" t="n">
        <v>227</v>
      </c>
    </row>
    <row r="20" customFormat="false" ht="15" hidden="false" customHeight="false" outlineLevel="0" collapsed="false">
      <c r="A20" s="0" t="n">
        <v>19</v>
      </c>
      <c r="B20" s="0" t="n">
        <v>229.1</v>
      </c>
    </row>
    <row r="21" customFormat="false" ht="15" hidden="false" customHeight="false" outlineLevel="0" collapsed="false">
      <c r="A21" s="0" t="n">
        <v>20</v>
      </c>
      <c r="B21" s="0" t="n">
        <v>220.3</v>
      </c>
    </row>
    <row r="22" customFormat="false" ht="15" hidden="false" customHeight="false" outlineLevel="0" collapsed="false">
      <c r="A22" s="0" t="n">
        <v>21</v>
      </c>
      <c r="B22" s="0" t="n">
        <v>219.5</v>
      </c>
    </row>
    <row r="23" customFormat="false" ht="15" hidden="false" customHeight="false" outlineLevel="0" collapsed="false">
      <c r="A23" s="0" t="n">
        <v>22</v>
      </c>
      <c r="B23" s="0" t="n">
        <v>224.8</v>
      </c>
    </row>
    <row r="24" customFormat="false" ht="15" hidden="false" customHeight="false" outlineLevel="0" collapsed="false">
      <c r="A24" s="0" t="n">
        <v>23</v>
      </c>
      <c r="B24" s="0" t="n">
        <v>220.8</v>
      </c>
    </row>
    <row r="25" customFormat="false" ht="15" hidden="false" customHeight="false" outlineLevel="0" collapsed="false">
      <c r="A25" s="0" t="n">
        <v>24</v>
      </c>
      <c r="B25" s="0" t="n">
        <v>226.8</v>
      </c>
    </row>
    <row r="26" customFormat="false" ht="15" hidden="false" customHeight="false" outlineLevel="0" collapsed="false">
      <c r="A26" s="0" t="n">
        <v>25</v>
      </c>
      <c r="B26" s="0" t="n">
        <v>222.9</v>
      </c>
    </row>
    <row r="27" customFormat="false" ht="15" hidden="false" customHeight="false" outlineLevel="0" collapsed="false">
      <c r="A27" s="0" t="n">
        <v>26</v>
      </c>
      <c r="B27" s="0" t="n">
        <v>223.6</v>
      </c>
    </row>
    <row r="28" customFormat="false" ht="15" hidden="false" customHeight="false" outlineLevel="0" collapsed="false">
      <c r="A28" s="0" t="n">
        <v>27</v>
      </c>
      <c r="B28" s="0" t="n">
        <v>220.6</v>
      </c>
    </row>
    <row r="29" customFormat="false" ht="15" hidden="false" customHeight="false" outlineLevel="0" collapsed="false">
      <c r="A29" s="0" t="n">
        <v>28</v>
      </c>
      <c r="B29" s="0" t="n">
        <v>228</v>
      </c>
    </row>
    <row r="30" customFormat="false" ht="15" hidden="false" customHeight="false" outlineLevel="0" collapsed="false">
      <c r="A30" s="0" t="n">
        <v>29</v>
      </c>
      <c r="B30" s="0" t="n">
        <v>222.8</v>
      </c>
    </row>
    <row r="31" customFormat="false" ht="15" hidden="false" customHeight="false" outlineLevel="0" collapsed="false">
      <c r="A31" s="0" t="n">
        <v>30</v>
      </c>
      <c r="B31" s="0" t="n">
        <v>222.6</v>
      </c>
    </row>
    <row r="32" customFormat="false" ht="15" hidden="false" customHeight="false" outlineLevel="0" collapsed="false">
      <c r="A32" s="0" t="n">
        <v>31</v>
      </c>
      <c r="B32" s="0" t="n">
        <v>222.5</v>
      </c>
    </row>
    <row r="33" customFormat="false" ht="15" hidden="false" customHeight="false" outlineLevel="0" collapsed="false">
      <c r="A33" s="0" t="n">
        <v>32</v>
      </c>
      <c r="B33" s="0" t="n">
        <v>223.9</v>
      </c>
    </row>
    <row r="34" customFormat="false" ht="15" hidden="false" customHeight="false" outlineLevel="0" collapsed="false">
      <c r="A34" s="0" t="n">
        <v>33</v>
      </c>
      <c r="B34" s="0" t="n">
        <v>221.1</v>
      </c>
    </row>
    <row r="35" customFormat="false" ht="15" hidden="false" customHeight="false" outlineLevel="0" collapsed="false">
      <c r="A35" s="0" t="n">
        <v>34</v>
      </c>
      <c r="B35" s="0" t="n">
        <v>218.7</v>
      </c>
    </row>
    <row r="36" customFormat="false" ht="15" hidden="false" customHeight="false" outlineLevel="0" collapsed="false">
      <c r="A36" s="0" t="n">
        <v>35</v>
      </c>
      <c r="B36" s="0" t="n">
        <v>217.9</v>
      </c>
    </row>
    <row r="37" customFormat="false" ht="15" hidden="false" customHeight="false" outlineLevel="0" collapsed="false">
      <c r="A37" s="0" t="n">
        <v>36</v>
      </c>
      <c r="B37" s="0" t="n">
        <v>223.3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49" colorId="64" zoomScale="110" zoomScaleNormal="110" zoomScalePageLayoutView="100" workbookViewId="0">
      <selection pane="topLeft" activeCell="A1" activeCellId="0" sqref="A1"/>
    </sheetView>
  </sheetViews>
  <sheetFormatPr defaultColWidth="8.6875" defaultRowHeight="15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22"/>
  <sheetViews>
    <sheetView showFormulas="false" showGridLines="true" showRowColHeaders="true" showZeros="true" rightToLeft="false" tabSelected="false" showOutlineSymbols="true" defaultGridColor="true" view="normal" topLeftCell="A10" colorId="64" zoomScale="110" zoomScaleNormal="110" zoomScalePageLayoutView="100" workbookViewId="0">
      <selection pane="topLeft" activeCell="A28" activeCellId="0" sqref="A28"/>
    </sheetView>
  </sheetViews>
  <sheetFormatPr defaultColWidth="8.6875" defaultRowHeight="15" zeroHeight="false" outlineLevelRow="0" outlineLevelCol="0"/>
  <cols>
    <col collapsed="false" customWidth="true" hidden="false" outlineLevel="0" max="2" min="2" style="0" width="12.86"/>
  </cols>
  <sheetData>
    <row r="1" customFormat="false" ht="15" hidden="false" customHeight="false" outlineLevel="0" collapsed="false">
      <c r="A1" s="0" t="s">
        <v>1</v>
      </c>
      <c r="B1" s="0" t="s">
        <v>2</v>
      </c>
    </row>
    <row r="2" customFormat="false" ht="15" hidden="false" customHeight="false" outlineLevel="0" collapsed="false">
      <c r="A2" s="0" t="n">
        <v>1</v>
      </c>
      <c r="B2" s="0" t="n">
        <v>219.4</v>
      </c>
    </row>
    <row r="3" customFormat="false" ht="15" hidden="false" customHeight="false" outlineLevel="0" collapsed="false">
      <c r="A3" s="0" t="n">
        <v>2</v>
      </c>
      <c r="B3" s="0" t="n">
        <v>226.3</v>
      </c>
    </row>
    <row r="4" customFormat="false" ht="15" hidden="false" customHeight="false" outlineLevel="0" collapsed="false">
      <c r="A4" s="0" t="n">
        <v>3</v>
      </c>
      <c r="B4" s="0" t="n">
        <v>222</v>
      </c>
    </row>
    <row r="5" customFormat="false" ht="15" hidden="false" customHeight="false" outlineLevel="0" collapsed="false">
      <c r="A5" s="0" t="n">
        <v>4</v>
      </c>
      <c r="B5" s="0" t="n">
        <v>228.4</v>
      </c>
    </row>
    <row r="6" customFormat="false" ht="15" hidden="false" customHeight="false" outlineLevel="0" collapsed="false">
      <c r="A6" s="0" t="n">
        <v>5</v>
      </c>
      <c r="B6" s="0" t="n">
        <v>219.6</v>
      </c>
    </row>
    <row r="7" customFormat="false" ht="15" hidden="false" customHeight="false" outlineLevel="0" collapsed="false">
      <c r="A7" s="0" t="n">
        <v>6</v>
      </c>
      <c r="B7" s="0" t="n">
        <v>226.5</v>
      </c>
    </row>
    <row r="8" customFormat="false" ht="15" hidden="false" customHeight="false" outlineLevel="0" collapsed="false">
      <c r="A8" s="0" t="n">
        <v>7</v>
      </c>
      <c r="B8" s="0" t="n">
        <v>221.3</v>
      </c>
    </row>
    <row r="9" customFormat="false" ht="15" hidden="false" customHeight="false" outlineLevel="0" collapsed="false">
      <c r="A9" s="0" t="n">
        <v>8</v>
      </c>
      <c r="B9" s="0" t="n">
        <v>222.8</v>
      </c>
    </row>
    <row r="10" customFormat="false" ht="15" hidden="false" customHeight="false" outlineLevel="0" collapsed="false">
      <c r="A10" s="0" t="n">
        <v>9</v>
      </c>
      <c r="B10" s="0" t="n">
        <v>230.5</v>
      </c>
    </row>
    <row r="11" customFormat="false" ht="15" hidden="false" customHeight="false" outlineLevel="0" collapsed="false">
      <c r="A11" s="0" t="n">
        <v>10</v>
      </c>
      <c r="B11" s="0" t="n">
        <v>224.3</v>
      </c>
    </row>
    <row r="12" customFormat="false" ht="15" hidden="false" customHeight="false" outlineLevel="0" collapsed="false">
      <c r="A12" s="0" t="n">
        <v>11</v>
      </c>
      <c r="B12" s="0" t="n">
        <v>220.4</v>
      </c>
    </row>
    <row r="13" customFormat="false" ht="15" hidden="false" customHeight="false" outlineLevel="0" collapsed="false">
      <c r="A13" s="0" t="n">
        <v>12</v>
      </c>
      <c r="B13" s="0" t="n">
        <v>220.3</v>
      </c>
    </row>
    <row r="14" customFormat="false" ht="15" hidden="false" customHeight="false" outlineLevel="0" collapsed="false">
      <c r="A14" s="0" t="n">
        <v>13</v>
      </c>
      <c r="B14" s="0" t="n">
        <v>217.6</v>
      </c>
    </row>
    <row r="15" customFormat="false" ht="15" hidden="false" customHeight="false" outlineLevel="0" collapsed="false">
      <c r="A15" s="0" t="n">
        <v>14</v>
      </c>
      <c r="B15" s="0" t="n">
        <v>226</v>
      </c>
    </row>
    <row r="16" customFormat="false" ht="15" hidden="false" customHeight="false" outlineLevel="0" collapsed="false">
      <c r="A16" s="0" t="n">
        <v>15</v>
      </c>
      <c r="B16" s="0" t="n">
        <v>220.8</v>
      </c>
    </row>
    <row r="17" customFormat="false" ht="15" hidden="false" customHeight="false" outlineLevel="0" collapsed="false">
      <c r="A17" s="0" t="n">
        <v>16</v>
      </c>
      <c r="B17" s="0" t="n">
        <v>231.3</v>
      </c>
    </row>
    <row r="18" customFormat="false" ht="15" hidden="false" customHeight="false" outlineLevel="0" collapsed="false">
      <c r="A18" s="0" t="n">
        <v>17</v>
      </c>
      <c r="B18" s="0" t="n">
        <v>225.1</v>
      </c>
    </row>
    <row r="22" customFormat="false" ht="15" hidden="false" customHeight="false" outlineLevel="0" collapsed="false">
      <c r="A22" s="1"/>
    </row>
  </sheetData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37" colorId="64" zoomScale="110" zoomScaleNormal="110" zoomScalePageLayoutView="100" workbookViewId="0">
      <selection pane="topLeft" activeCell="W59" activeCellId="0" sqref="W59"/>
    </sheetView>
  </sheetViews>
  <sheetFormatPr defaultColWidth="8.6875" defaultRowHeight="15" zeroHeight="false" outlineLevelRow="0" outlineLevelCol="0"/>
  <sheetData/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3:G62"/>
  <sheetViews>
    <sheetView showFormulas="false" showGridLines="true" showRowColHeaders="true" showZeros="true" rightToLeft="false" tabSelected="false" showOutlineSymbols="true" defaultGridColor="true" view="normal" topLeftCell="A19" colorId="64" zoomScale="110" zoomScaleNormal="110" zoomScalePageLayoutView="100" workbookViewId="0">
      <selection pane="topLeft" activeCell="A1" activeCellId="0" sqref="A1"/>
    </sheetView>
  </sheetViews>
  <sheetFormatPr defaultColWidth="8.6875" defaultRowHeight="15" zeroHeight="false" outlineLevelRow="0" outlineLevelCol="0"/>
  <sheetData>
    <row r="13" customFormat="false" ht="15" hidden="false" customHeight="false" outlineLevel="0" collapsed="false">
      <c r="F13" s="0" t="s">
        <v>3</v>
      </c>
      <c r="G13" s="0" t="n">
        <v>24</v>
      </c>
    </row>
    <row r="14" customFormat="false" ht="15" hidden="false" customHeight="false" outlineLevel="0" collapsed="false">
      <c r="C14" s="0" t="s">
        <v>4</v>
      </c>
      <c r="D14" s="0" t="n">
        <f aca="false">(0.31/0.25)^2</f>
        <v>1.5376</v>
      </c>
      <c r="F14" s="0" t="s">
        <v>5</v>
      </c>
      <c r="G14" s="0" t="n">
        <v>17</v>
      </c>
    </row>
    <row r="51" customFormat="false" ht="15.75" hidden="false" customHeight="false" outlineLevel="0" collapsed="false">
      <c r="A51" s="2"/>
    </row>
    <row r="52" customFormat="false" ht="15.75" hidden="false" customHeight="false" outlineLevel="0" collapsed="false">
      <c r="A52" s="3"/>
    </row>
    <row r="53" customFormat="false" ht="15.75" hidden="false" customHeight="false" outlineLevel="0" collapsed="false">
      <c r="A53" s="3"/>
    </row>
    <row r="54" customFormat="false" ht="15.75" hidden="false" customHeight="false" outlineLevel="0" collapsed="false">
      <c r="A54" s="4"/>
    </row>
    <row r="55" customFormat="false" ht="15.75" hidden="false" customHeight="false" outlineLevel="0" collapsed="false">
      <c r="A55" s="4"/>
    </row>
    <row r="56" customFormat="false" ht="15.75" hidden="false" customHeight="false" outlineLevel="0" collapsed="false">
      <c r="A56" s="4"/>
    </row>
    <row r="57" customFormat="false" ht="15.75" hidden="false" customHeight="false" outlineLevel="0" collapsed="false">
      <c r="A57" s="4"/>
    </row>
    <row r="58" customFormat="false" ht="15.75" hidden="false" customHeight="false" outlineLevel="0" collapsed="false">
      <c r="A58" s="4"/>
    </row>
    <row r="59" customFormat="false" ht="15.75" hidden="false" customHeight="false" outlineLevel="0" collapsed="false">
      <c r="A59" s="4"/>
    </row>
    <row r="60" customFormat="false" ht="15.75" hidden="false" customHeight="false" outlineLevel="0" collapsed="false">
      <c r="A60" s="4"/>
    </row>
    <row r="61" customFormat="false" ht="15.75" hidden="false" customHeight="false" outlineLevel="0" collapsed="false">
      <c r="A61" s="4"/>
    </row>
    <row r="62" customFormat="false" ht="15.75" hidden="false" customHeight="false" outlineLevel="0" collapsed="false">
      <c r="A62" s="4"/>
    </row>
  </sheetData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P86"/>
  <sheetViews>
    <sheetView showFormulas="false" showGridLines="true" showRowColHeaders="true" showZeros="true" rightToLeft="false" tabSelected="true" showOutlineSymbols="true" defaultGridColor="true" view="normal" topLeftCell="A16" colorId="64" zoomScale="110" zoomScaleNormal="110" zoomScalePageLayoutView="100" workbookViewId="0">
      <selection pane="topLeft" activeCell="P86" activeCellId="0" sqref="P86"/>
    </sheetView>
  </sheetViews>
  <sheetFormatPr defaultColWidth="8.6875" defaultRowHeight="15" zeroHeight="false" outlineLevelRow="0" outlineLevelCol="0"/>
  <cols>
    <col collapsed="false" customWidth="true" hidden="false" outlineLevel="0" max="1" min="1" style="0" width="4.86"/>
    <col collapsed="false" customWidth="true" hidden="false" outlineLevel="0" max="2" min="2" style="0" width="13.29"/>
    <col collapsed="false" customWidth="true" hidden="false" outlineLevel="0" max="3" min="3" style="0" width="13.43"/>
    <col collapsed="false" customWidth="true" hidden="false" outlineLevel="0" max="4" min="4" style="0" width="4.71"/>
    <col collapsed="false" customWidth="true" hidden="false" outlineLevel="0" max="18" min="18" style="0" width="9.14"/>
    <col collapsed="false" customWidth="true" hidden="false" outlineLevel="0" max="31" min="31" style="0" width="13.14"/>
  </cols>
  <sheetData>
    <row r="1" customFormat="false" ht="15.75" hidden="false" customHeight="false" outlineLevel="0" collapsed="false">
      <c r="A1" s="5" t="s">
        <v>1</v>
      </c>
      <c r="B1" s="5" t="s">
        <v>6</v>
      </c>
      <c r="C1" s="5" t="s">
        <v>7</v>
      </c>
      <c r="E1" s="5" t="s">
        <v>8</v>
      </c>
      <c r="F1" s="5" t="s">
        <v>9</v>
      </c>
    </row>
    <row r="2" customFormat="false" ht="15.75" hidden="false" customHeight="false" outlineLevel="0" collapsed="false">
      <c r="A2" s="6" t="n">
        <v>1</v>
      </c>
      <c r="B2" s="6" t="n">
        <v>3.4</v>
      </c>
      <c r="C2" s="0" t="n">
        <v>3.26</v>
      </c>
      <c r="E2" s="5" t="s">
        <v>6</v>
      </c>
      <c r="F2" s="6" t="n">
        <v>3.4</v>
      </c>
      <c r="T2" s="0" t="s">
        <v>10</v>
      </c>
    </row>
    <row r="3" customFormat="false" ht="15.75" hidden="false" customHeight="false" outlineLevel="0" collapsed="false">
      <c r="A3" s="5" t="n">
        <v>2</v>
      </c>
      <c r="B3" s="6" t="n">
        <v>3.65</v>
      </c>
      <c r="C3" s="0" t="n">
        <v>3</v>
      </c>
      <c r="E3" s="5" t="s">
        <v>6</v>
      </c>
      <c r="F3" s="6" t="n">
        <v>3.65</v>
      </c>
      <c r="T3" s="0" t="s">
        <v>11</v>
      </c>
    </row>
    <row r="4" customFormat="false" ht="15.75" hidden="false" customHeight="false" outlineLevel="0" collapsed="false">
      <c r="A4" s="5" t="n">
        <v>3</v>
      </c>
      <c r="B4" s="6" t="n">
        <v>3.9</v>
      </c>
      <c r="C4" s="0" t="n">
        <v>3.08</v>
      </c>
      <c r="E4" s="5" t="s">
        <v>6</v>
      </c>
      <c r="F4" s="6" t="n">
        <v>3.9</v>
      </c>
    </row>
    <row r="5" customFormat="false" ht="15.75" hidden="false" customHeight="false" outlineLevel="0" collapsed="false">
      <c r="A5" s="6" t="n">
        <v>4</v>
      </c>
      <c r="B5" s="6" t="n">
        <v>3.01</v>
      </c>
      <c r="C5" s="0" t="n">
        <v>3.63</v>
      </c>
      <c r="E5" s="5" t="s">
        <v>6</v>
      </c>
      <c r="F5" s="6" t="n">
        <v>3.01</v>
      </c>
    </row>
    <row r="6" customFormat="false" ht="15.75" hidden="false" customHeight="false" outlineLevel="0" collapsed="false">
      <c r="A6" s="5" t="n">
        <v>5</v>
      </c>
      <c r="B6" s="6" t="n">
        <v>3.41</v>
      </c>
      <c r="C6" s="0" t="n">
        <v>4.01</v>
      </c>
      <c r="E6" s="5" t="s">
        <v>6</v>
      </c>
      <c r="F6" s="6" t="n">
        <v>3.41</v>
      </c>
    </row>
    <row r="7" customFormat="false" ht="15.75" hidden="false" customHeight="false" outlineLevel="0" collapsed="false">
      <c r="A7" s="5" t="n">
        <v>6</v>
      </c>
      <c r="B7" s="6" t="n">
        <v>3.48</v>
      </c>
      <c r="C7" s="0" t="n">
        <v>3.74</v>
      </c>
      <c r="E7" s="5" t="s">
        <v>6</v>
      </c>
      <c r="F7" s="6" t="n">
        <v>3.48</v>
      </c>
    </row>
    <row r="8" customFormat="false" ht="15.75" hidden="false" customHeight="false" outlineLevel="0" collapsed="false">
      <c r="A8" s="6" t="n">
        <v>7</v>
      </c>
      <c r="B8" s="6" t="n">
        <v>3.29</v>
      </c>
      <c r="C8" s="0" t="n">
        <v>3.36</v>
      </c>
      <c r="E8" s="5" t="s">
        <v>6</v>
      </c>
      <c r="F8" s="6" t="n">
        <v>3.29</v>
      </c>
    </row>
    <row r="9" customFormat="false" ht="15.75" hidden="false" customHeight="false" outlineLevel="0" collapsed="false">
      <c r="A9" s="5" t="n">
        <v>8</v>
      </c>
      <c r="B9" s="6" t="n">
        <v>3.24</v>
      </c>
      <c r="C9" s="0" t="n">
        <v>3.61</v>
      </c>
      <c r="E9" s="5" t="s">
        <v>6</v>
      </c>
      <c r="F9" s="6" t="n">
        <v>3.24</v>
      </c>
    </row>
    <row r="10" customFormat="false" ht="15.75" hidden="false" customHeight="false" outlineLevel="0" collapsed="false">
      <c r="A10" s="5" t="n">
        <v>9</v>
      </c>
      <c r="B10" s="6" t="n">
        <v>3.78</v>
      </c>
      <c r="C10" s="0" t="n">
        <v>3.78</v>
      </c>
      <c r="E10" s="5" t="s">
        <v>6</v>
      </c>
      <c r="F10" s="6" t="n">
        <v>3.78</v>
      </c>
    </row>
    <row r="11" customFormat="false" ht="15.75" hidden="false" customHeight="false" outlineLevel="0" collapsed="false">
      <c r="A11" s="6" t="n">
        <v>10</v>
      </c>
      <c r="B11" s="6" t="n">
        <v>3.61</v>
      </c>
      <c r="C11" s="0" t="n">
        <v>3.22</v>
      </c>
      <c r="E11" s="5" t="s">
        <v>6</v>
      </c>
      <c r="F11" s="6" t="n">
        <v>3.61</v>
      </c>
    </row>
    <row r="12" customFormat="false" ht="15.75" hidden="false" customHeight="false" outlineLevel="0" collapsed="false">
      <c r="A12" s="5" t="n">
        <v>11</v>
      </c>
      <c r="B12" s="6" t="n">
        <v>3.05</v>
      </c>
      <c r="C12" s="0" t="n">
        <v>3.15</v>
      </c>
      <c r="E12" s="5" t="s">
        <v>6</v>
      </c>
      <c r="F12" s="6" t="n">
        <v>3.05</v>
      </c>
    </row>
    <row r="13" customFormat="false" ht="15.75" hidden="false" customHeight="false" outlineLevel="0" collapsed="false">
      <c r="A13" s="5" t="n">
        <v>12</v>
      </c>
      <c r="B13" s="6" t="n">
        <v>3.57</v>
      </c>
      <c r="C13" s="0" t="n">
        <v>3.6</v>
      </c>
      <c r="E13" s="5" t="s">
        <v>6</v>
      </c>
      <c r="F13" s="6" t="n">
        <v>3.57</v>
      </c>
    </row>
    <row r="14" customFormat="false" ht="15.75" hidden="false" customHeight="false" outlineLevel="0" collapsed="false">
      <c r="A14" s="6" t="n">
        <v>13</v>
      </c>
      <c r="B14" s="6" t="n">
        <v>3.39</v>
      </c>
      <c r="C14" s="0" t="n">
        <v>3.5</v>
      </c>
      <c r="E14" s="5" t="s">
        <v>6</v>
      </c>
      <c r="F14" s="6" t="n">
        <v>3.39</v>
      </c>
    </row>
    <row r="15" customFormat="false" ht="15.75" hidden="false" customHeight="false" outlineLevel="0" collapsed="false">
      <c r="A15" s="5" t="n">
        <v>14</v>
      </c>
      <c r="B15" s="6" t="n">
        <v>3.68</v>
      </c>
      <c r="C15" s="0" t="n">
        <v>3.29</v>
      </c>
      <c r="E15" s="5" t="s">
        <v>6</v>
      </c>
      <c r="F15" s="6" t="n">
        <v>3.68</v>
      </c>
    </row>
    <row r="16" customFormat="false" ht="15.75" hidden="false" customHeight="false" outlineLevel="0" collapsed="false">
      <c r="A16" s="5" t="n">
        <v>15</v>
      </c>
      <c r="B16" s="6" t="n">
        <v>4.09</v>
      </c>
      <c r="C16" s="0" t="n">
        <v>3.49</v>
      </c>
      <c r="E16" s="5" t="s">
        <v>6</v>
      </c>
      <c r="F16" s="6" t="n">
        <v>4.09</v>
      </c>
    </row>
    <row r="17" customFormat="false" ht="15.75" hidden="false" customHeight="false" outlineLevel="0" collapsed="false">
      <c r="A17" s="6" t="n">
        <v>16</v>
      </c>
      <c r="B17" s="6" t="n">
        <v>3.88</v>
      </c>
      <c r="C17" s="0" t="n">
        <v>3.55</v>
      </c>
      <c r="E17" s="5" t="s">
        <v>6</v>
      </c>
      <c r="F17" s="6" t="n">
        <v>3.88</v>
      </c>
    </row>
    <row r="18" customFormat="false" ht="15.75" hidden="false" customHeight="false" outlineLevel="0" collapsed="false">
      <c r="A18" s="5" t="n">
        <v>17</v>
      </c>
      <c r="B18" s="6" t="n">
        <v>3.72</v>
      </c>
      <c r="C18" s="0" t="n">
        <v>3.76</v>
      </c>
      <c r="E18" s="5" t="s">
        <v>6</v>
      </c>
      <c r="F18" s="6" t="n">
        <v>3.72</v>
      </c>
    </row>
    <row r="19" customFormat="false" ht="15.75" hidden="false" customHeight="false" outlineLevel="0" collapsed="false">
      <c r="A19" s="5" t="n">
        <v>18</v>
      </c>
      <c r="B19" s="6" t="n">
        <v>3.1</v>
      </c>
      <c r="C19" s="0" t="n">
        <v>3.65</v>
      </c>
      <c r="E19" s="5" t="s">
        <v>6</v>
      </c>
      <c r="F19" s="6" t="n">
        <v>3.1</v>
      </c>
    </row>
    <row r="20" customFormat="false" ht="15.75" hidden="false" customHeight="false" outlineLevel="0" collapsed="false">
      <c r="A20" s="6" t="n">
        <v>19</v>
      </c>
      <c r="B20" s="6" t="n">
        <v>3.45</v>
      </c>
      <c r="C20" s="6"/>
      <c r="E20" s="5" t="s">
        <v>6</v>
      </c>
      <c r="F20" s="6" t="n">
        <v>3.45</v>
      </c>
    </row>
    <row r="21" customFormat="false" ht="15.75" hidden="false" customHeight="false" outlineLevel="0" collapsed="false">
      <c r="A21" s="5" t="n">
        <v>20</v>
      </c>
      <c r="B21" s="6" t="n">
        <v>3.83</v>
      </c>
      <c r="C21" s="6"/>
      <c r="E21" s="5" t="s">
        <v>6</v>
      </c>
      <c r="F21" s="6" t="n">
        <v>3.83</v>
      </c>
    </row>
    <row r="22" customFormat="false" ht="15.75" hidden="false" customHeight="false" outlineLevel="0" collapsed="false">
      <c r="A22" s="5" t="n">
        <v>21</v>
      </c>
      <c r="B22" s="6" t="n">
        <v>3.86</v>
      </c>
      <c r="C22" s="6"/>
      <c r="E22" s="5" t="s">
        <v>6</v>
      </c>
      <c r="F22" s="6" t="n">
        <v>3.86</v>
      </c>
    </row>
    <row r="23" customFormat="false" ht="15.75" hidden="false" customHeight="false" outlineLevel="0" collapsed="false">
      <c r="A23" s="6" t="n">
        <v>22</v>
      </c>
      <c r="B23" s="6" t="n">
        <v>3.45</v>
      </c>
      <c r="C23" s="6"/>
      <c r="E23" s="5" t="s">
        <v>6</v>
      </c>
      <c r="F23" s="6" t="n">
        <v>3.45</v>
      </c>
    </row>
    <row r="24" customFormat="false" ht="15.75" hidden="false" customHeight="false" outlineLevel="0" collapsed="false">
      <c r="A24" s="5" t="n">
        <v>23</v>
      </c>
      <c r="B24" s="6" t="n">
        <v>3.95</v>
      </c>
      <c r="C24" s="6"/>
      <c r="E24" s="5" t="s">
        <v>6</v>
      </c>
      <c r="F24" s="6" t="n">
        <v>3.95</v>
      </c>
    </row>
    <row r="25" customFormat="false" ht="15.75" hidden="false" customHeight="false" outlineLevel="0" collapsed="false">
      <c r="A25" s="5" t="n">
        <v>24</v>
      </c>
      <c r="B25" s="6" t="n">
        <v>3.61</v>
      </c>
      <c r="C25" s="6"/>
      <c r="E25" s="5" t="s">
        <v>6</v>
      </c>
      <c r="F25" s="6" t="n">
        <v>3.61</v>
      </c>
    </row>
    <row r="26" customFormat="false" ht="15.75" hidden="false" customHeight="false" outlineLevel="0" collapsed="false">
      <c r="A26" s="6" t="n">
        <v>25</v>
      </c>
      <c r="B26" s="6" t="n">
        <v>3.35</v>
      </c>
      <c r="C26" s="6"/>
      <c r="E26" s="5" t="s">
        <v>6</v>
      </c>
      <c r="F26" s="6" t="n">
        <v>3.35</v>
      </c>
    </row>
    <row r="27" customFormat="false" ht="15.75" hidden="false" customHeight="false" outlineLevel="0" collapsed="false">
      <c r="E27" s="5" t="s">
        <v>7</v>
      </c>
      <c r="F27" s="0" t="n">
        <v>3.26</v>
      </c>
    </row>
    <row r="28" customFormat="false" ht="15.75" hidden="false" customHeight="false" outlineLevel="0" collapsed="false">
      <c r="E28" s="5" t="s">
        <v>7</v>
      </c>
      <c r="F28" s="0" t="n">
        <v>3</v>
      </c>
    </row>
    <row r="29" customFormat="false" ht="15.75" hidden="false" customHeight="false" outlineLevel="0" collapsed="false">
      <c r="E29" s="5" t="s">
        <v>7</v>
      </c>
      <c r="F29" s="0" t="n">
        <v>3.08</v>
      </c>
    </row>
    <row r="30" customFormat="false" ht="15.75" hidden="false" customHeight="false" outlineLevel="0" collapsed="false">
      <c r="E30" s="5" t="s">
        <v>7</v>
      </c>
      <c r="F30" s="0" t="n">
        <v>3.63</v>
      </c>
    </row>
    <row r="31" customFormat="false" ht="15.75" hidden="false" customHeight="false" outlineLevel="0" collapsed="false">
      <c r="E31" s="5" t="s">
        <v>7</v>
      </c>
      <c r="F31" s="0" t="n">
        <v>4.01</v>
      </c>
    </row>
    <row r="32" customFormat="false" ht="15.75" hidden="false" customHeight="false" outlineLevel="0" collapsed="false">
      <c r="E32" s="5" t="s">
        <v>7</v>
      </c>
      <c r="F32" s="0" t="n">
        <v>3.74</v>
      </c>
    </row>
    <row r="33" customFormat="false" ht="15.75" hidden="false" customHeight="false" outlineLevel="0" collapsed="false">
      <c r="E33" s="5" t="s">
        <v>7</v>
      </c>
      <c r="F33" s="0" t="n">
        <v>3.36</v>
      </c>
      <c r="AD33" s="0" t="s">
        <v>4</v>
      </c>
      <c r="AE33" s="0" t="s">
        <v>12</v>
      </c>
      <c r="AF33" s="0" t="s">
        <v>13</v>
      </c>
      <c r="AG33" s="0" t="s">
        <v>14</v>
      </c>
      <c r="AH33" s="0" t="s">
        <v>15</v>
      </c>
      <c r="AI33" s="0" t="s">
        <v>16</v>
      </c>
    </row>
    <row r="34" customFormat="false" ht="15.75" hidden="false" customHeight="false" outlineLevel="0" collapsed="false">
      <c r="E34" s="5" t="s">
        <v>7</v>
      </c>
      <c r="F34" s="0" t="n">
        <v>3.61</v>
      </c>
      <c r="T34" s="0" t="s">
        <v>17</v>
      </c>
      <c r="U34" s="0" t="s">
        <v>18</v>
      </c>
    </row>
    <row r="35" customFormat="false" ht="15.75" hidden="false" customHeight="false" outlineLevel="0" collapsed="false">
      <c r="E35" s="5" t="s">
        <v>7</v>
      </c>
      <c r="F35" s="0" t="n">
        <v>3.78</v>
      </c>
      <c r="T35" s="0" t="s">
        <v>19</v>
      </c>
      <c r="U35" s="0" t="s">
        <v>20</v>
      </c>
      <c r="V35" s="0" t="s">
        <v>21</v>
      </c>
      <c r="W35" s="0" t="s">
        <v>22</v>
      </c>
      <c r="X35" s="0" t="s">
        <v>20</v>
      </c>
      <c r="Y35" s="0" t="n">
        <v>0.8396</v>
      </c>
      <c r="AC35" s="0" t="s">
        <v>17</v>
      </c>
      <c r="AD35" s="0" t="s">
        <v>9</v>
      </c>
      <c r="AE35" s="0" t="s">
        <v>23</v>
      </c>
      <c r="AF35" s="0" t="s">
        <v>8</v>
      </c>
    </row>
    <row r="36" customFormat="false" ht="15.75" hidden="false" customHeight="false" outlineLevel="0" collapsed="false">
      <c r="E36" s="5" t="s">
        <v>7</v>
      </c>
      <c r="F36" s="0" t="n">
        <v>3.22</v>
      </c>
      <c r="AC36" s="0" t="s">
        <v>4</v>
      </c>
      <c r="AD36" s="0" t="s">
        <v>20</v>
      </c>
      <c r="AE36" s="0" t="s">
        <v>24</v>
      </c>
      <c r="AF36" s="0" t="s">
        <v>25</v>
      </c>
      <c r="AG36" s="0" t="s">
        <v>26</v>
      </c>
      <c r="AH36" s="0" t="s">
        <v>20</v>
      </c>
      <c r="AI36" s="0" t="s">
        <v>27</v>
      </c>
      <c r="AJ36" s="0" t="s">
        <v>28</v>
      </c>
      <c r="AK36" s="0" t="s">
        <v>26</v>
      </c>
      <c r="AL36" s="0" t="s">
        <v>20</v>
      </c>
      <c r="AM36" s="0" t="s">
        <v>29</v>
      </c>
      <c r="AN36" s="0" t="s">
        <v>22</v>
      </c>
      <c r="AO36" s="0" t="s">
        <v>20</v>
      </c>
      <c r="AP36" s="0" t="n">
        <v>0.8192</v>
      </c>
    </row>
    <row r="37" customFormat="false" ht="15.75" hidden="false" customHeight="false" outlineLevel="0" collapsed="false">
      <c r="E37" s="5" t="s">
        <v>7</v>
      </c>
      <c r="F37" s="0" t="n">
        <v>3.15</v>
      </c>
      <c r="AC37" s="0" t="s">
        <v>30</v>
      </c>
      <c r="AD37" s="0" t="s">
        <v>31</v>
      </c>
      <c r="AE37" s="0" t="n">
        <f aca="false">TRUE()</f>
        <v>1</v>
      </c>
      <c r="AF37" s="0" t="s">
        <v>32</v>
      </c>
      <c r="AG37" s="0" t="s">
        <v>33</v>
      </c>
      <c r="AH37" s="0" t="s">
        <v>16</v>
      </c>
      <c r="AI37" s="0" t="s">
        <v>34</v>
      </c>
      <c r="AJ37" s="0" t="s">
        <v>35</v>
      </c>
      <c r="AK37" s="0" t="s">
        <v>36</v>
      </c>
      <c r="AL37" s="0" t="s">
        <v>13</v>
      </c>
      <c r="AM37" s="0" t="n">
        <v>1</v>
      </c>
    </row>
    <row r="38" customFormat="false" ht="15.75" hidden="false" customHeight="false" outlineLevel="0" collapsed="false">
      <c r="E38" s="5" t="s">
        <v>7</v>
      </c>
      <c r="F38" s="0" t="n">
        <v>3.6</v>
      </c>
      <c r="T38" s="0" t="s">
        <v>17</v>
      </c>
      <c r="U38" s="0" t="s">
        <v>37</v>
      </c>
      <c r="AC38" s="0" t="n">
        <v>95</v>
      </c>
      <c r="AD38" s="0" t="s">
        <v>38</v>
      </c>
      <c r="AE38" s="0" t="s">
        <v>39</v>
      </c>
      <c r="AF38" s="0" t="s">
        <v>40</v>
      </c>
    </row>
    <row r="39" customFormat="false" ht="15.75" hidden="false" customHeight="false" outlineLevel="0" collapsed="false">
      <c r="E39" s="5" t="s">
        <v>7</v>
      </c>
      <c r="F39" s="0" t="n">
        <v>3.5</v>
      </c>
      <c r="T39" s="0" t="s">
        <v>19</v>
      </c>
      <c r="U39" s="0" t="s">
        <v>20</v>
      </c>
      <c r="V39" s="0" t="s">
        <v>41</v>
      </c>
      <c r="W39" s="0" t="s">
        <v>22</v>
      </c>
      <c r="X39" s="0" t="s">
        <v>20</v>
      </c>
      <c r="Y39" s="0" t="n">
        <v>0.8547</v>
      </c>
      <c r="AD39" s="0" t="n">
        <v>0.4386148</v>
      </c>
      <c r="AE39" s="0" t="n">
        <v>2.6794845</v>
      </c>
    </row>
    <row r="40" customFormat="false" ht="15.75" hidden="false" customHeight="false" outlineLevel="0" collapsed="false">
      <c r="E40" s="5" t="s">
        <v>7</v>
      </c>
      <c r="F40" s="0" t="n">
        <v>3.29</v>
      </c>
      <c r="AC40" s="0" t="s">
        <v>42</v>
      </c>
      <c r="AD40" s="0" t="s">
        <v>43</v>
      </c>
    </row>
    <row r="41" customFormat="false" ht="15.75" hidden="false" customHeight="false" outlineLevel="0" collapsed="false">
      <c r="E41" s="5" t="s">
        <v>7</v>
      </c>
      <c r="F41" s="0" t="n">
        <v>3.49</v>
      </c>
      <c r="AC41" s="0" t="s">
        <v>32</v>
      </c>
      <c r="AD41" s="0" t="s">
        <v>33</v>
      </c>
      <c r="AE41" s="0" t="s">
        <v>16</v>
      </c>
      <c r="AG41" s="0" t="n">
        <v>1.122777</v>
      </c>
    </row>
    <row r="42" customFormat="false" ht="15.75" hidden="false" customHeight="false" outlineLevel="0" collapsed="false">
      <c r="E42" s="5" t="s">
        <v>7</v>
      </c>
      <c r="F42" s="0" t="n">
        <v>3.55</v>
      </c>
    </row>
    <row r="43" customFormat="false" ht="15.75" hidden="false" customHeight="false" outlineLevel="0" collapsed="false">
      <c r="E43" s="5" t="s">
        <v>7</v>
      </c>
      <c r="F43" s="0" t="n">
        <v>3.76</v>
      </c>
    </row>
    <row r="44" customFormat="false" ht="15.75" hidden="false" customHeight="false" outlineLevel="0" collapsed="false">
      <c r="E44" s="5" t="s">
        <v>7</v>
      </c>
      <c r="F44" s="0" t="n">
        <v>3.65</v>
      </c>
    </row>
    <row r="79" customFormat="false" ht="15" hidden="false" customHeight="false" outlineLevel="0" collapsed="false">
      <c r="X79" s="7"/>
    </row>
    <row r="80" customFormat="false" ht="15" hidden="false" customHeight="false" outlineLevel="0" collapsed="false">
      <c r="X80" s="7"/>
    </row>
    <row r="82" customFormat="false" ht="15" hidden="false" customHeight="false" outlineLevel="0" collapsed="false">
      <c r="I82" s="0" t="s">
        <v>4</v>
      </c>
      <c r="J82" s="0" t="n">
        <f aca="false">0.0839/0.0747</f>
        <v>1.1231593038822</v>
      </c>
    </row>
    <row r="86" customFormat="false" ht="15" hidden="false" customHeight="false" outlineLevel="0" collapsed="false">
      <c r="Y86" s="8"/>
      <c r="Z86" s="8"/>
    </row>
  </sheetData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9:F62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B21" activeCellId="0" sqref="B21"/>
    </sheetView>
  </sheetViews>
  <sheetFormatPr defaultColWidth="8.6875" defaultRowHeight="15" zeroHeight="false" outlineLevelRow="0" outlineLevelCol="0"/>
  <sheetData>
    <row r="19" customFormat="false" ht="15" hidden="false" customHeight="false" outlineLevel="0" collapsed="false">
      <c r="B19" s="0" t="s">
        <v>44</v>
      </c>
      <c r="C19" s="0" t="n">
        <f aca="false">(1.02/0.89)^2</f>
        <v>1.31347052139881</v>
      </c>
    </row>
    <row r="51" customFormat="false" ht="15.75" hidden="false" customHeight="false" outlineLevel="0" collapsed="false">
      <c r="A51" s="2"/>
      <c r="B51" s="3"/>
      <c r="C51" s="3"/>
      <c r="D51" s="3"/>
    </row>
    <row r="52" customFormat="false" ht="15.75" hidden="false" customHeight="false" outlineLevel="0" collapsed="false">
      <c r="A52" s="3"/>
      <c r="B52" s="3"/>
      <c r="C52" s="3"/>
      <c r="D52" s="3"/>
    </row>
    <row r="53" customFormat="false" ht="15.75" hidden="false" customHeight="false" outlineLevel="0" collapsed="false">
      <c r="A53" s="3"/>
      <c r="B53" s="3"/>
      <c r="C53" s="3"/>
      <c r="D53" s="3"/>
    </row>
    <row r="54" customFormat="false" ht="15.75" hidden="false" customHeight="false" outlineLevel="0" collapsed="false">
      <c r="A54" s="4"/>
      <c r="B54" s="4"/>
      <c r="C54" s="4"/>
      <c r="D54" s="3"/>
    </row>
    <row r="55" customFormat="false" ht="15.75" hidden="false" customHeight="false" outlineLevel="0" collapsed="false">
      <c r="A55" s="4"/>
      <c r="B55" s="9"/>
      <c r="C55" s="9"/>
      <c r="D55" s="3"/>
      <c r="E55" s="9"/>
      <c r="F55" s="9"/>
    </row>
    <row r="56" customFormat="false" ht="15.75" hidden="false" customHeight="false" outlineLevel="0" collapsed="false">
      <c r="A56" s="4"/>
      <c r="B56" s="9"/>
      <c r="C56" s="9"/>
      <c r="D56" s="3"/>
      <c r="E56" s="9"/>
      <c r="F56" s="9"/>
    </row>
    <row r="57" customFormat="false" ht="15.75" hidden="false" customHeight="false" outlineLevel="0" collapsed="false">
      <c r="A57" s="4"/>
      <c r="B57" s="9"/>
      <c r="C57" s="9"/>
      <c r="D57" s="3"/>
      <c r="E57" s="9"/>
      <c r="F57" s="9"/>
    </row>
    <row r="58" customFormat="false" ht="15.75" hidden="false" customHeight="false" outlineLevel="0" collapsed="false">
      <c r="A58" s="4"/>
      <c r="B58" s="9"/>
      <c r="C58" s="9"/>
      <c r="D58" s="3"/>
      <c r="E58" s="9"/>
      <c r="F58" s="9"/>
    </row>
    <row r="59" customFormat="false" ht="15.75" hidden="false" customHeight="false" outlineLevel="0" collapsed="false">
      <c r="A59" s="4"/>
      <c r="B59" s="9"/>
      <c r="C59" s="9"/>
      <c r="D59" s="3"/>
      <c r="E59" s="9"/>
      <c r="F59" s="9"/>
    </row>
    <row r="60" customFormat="false" ht="15.75" hidden="false" customHeight="false" outlineLevel="0" collapsed="false">
      <c r="A60" s="4"/>
      <c r="B60" s="9"/>
      <c r="C60" s="9"/>
      <c r="D60" s="3"/>
      <c r="E60" s="9"/>
      <c r="F60" s="9"/>
    </row>
    <row r="61" customFormat="false" ht="15.75" hidden="false" customHeight="false" outlineLevel="0" collapsed="false">
      <c r="A61" s="4"/>
      <c r="B61" s="9"/>
      <c r="C61" s="9"/>
      <c r="D61" s="3"/>
      <c r="E61" s="9"/>
      <c r="F61" s="9"/>
    </row>
    <row r="62" customFormat="false" ht="15.75" hidden="false" customHeight="false" outlineLevel="0" collapsed="false">
      <c r="A62" s="4"/>
      <c r="B62" s="9"/>
      <c r="C62" s="9"/>
      <c r="D62" s="3"/>
      <c r="E62" s="9"/>
      <c r="F62" s="9"/>
    </row>
  </sheetData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F62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A1" activeCellId="0" sqref="A1"/>
    </sheetView>
  </sheetViews>
  <sheetFormatPr defaultColWidth="8.6875" defaultRowHeight="15" zeroHeight="false" outlineLevelRow="0" outlineLevelCol="0"/>
  <cols>
    <col collapsed="false" customWidth="true" hidden="false" outlineLevel="0" max="2" min="2" style="0" width="12.86"/>
    <col collapsed="false" customWidth="true" hidden="false" outlineLevel="0" max="3" min="3" style="0" width="14.01"/>
  </cols>
  <sheetData>
    <row r="1" customFormat="false" ht="15" hidden="false" customHeight="false" outlineLevel="0" collapsed="false">
      <c r="B1" s="0" t="s">
        <v>45</v>
      </c>
      <c r="C1" s="0" t="s">
        <v>46</v>
      </c>
    </row>
    <row r="2" customFormat="false" ht="15" hidden="false" customHeight="false" outlineLevel="0" collapsed="false">
      <c r="B2" s="0" t="n">
        <v>5.69</v>
      </c>
      <c r="C2" s="0" t="n">
        <v>2.98</v>
      </c>
    </row>
    <row r="3" customFormat="false" ht="15" hidden="false" customHeight="false" outlineLevel="0" collapsed="false">
      <c r="B3" s="0" t="n">
        <v>4.58</v>
      </c>
      <c r="C3" s="0" t="n">
        <v>2.26</v>
      </c>
    </row>
    <row r="4" customFormat="false" ht="15" hidden="false" customHeight="false" outlineLevel="0" collapsed="false">
      <c r="B4" s="0" t="n">
        <v>4.26</v>
      </c>
      <c r="C4" s="0" t="n">
        <v>2.13</v>
      </c>
    </row>
    <row r="5" customFormat="false" ht="15" hidden="false" customHeight="false" outlineLevel="0" collapsed="false">
      <c r="B5" s="0" t="n">
        <v>4.38</v>
      </c>
      <c r="C5" s="0" t="n">
        <v>1.93</v>
      </c>
    </row>
    <row r="6" customFormat="false" ht="15" hidden="false" customHeight="false" outlineLevel="0" collapsed="false">
      <c r="B6" s="0" t="n">
        <v>4.07</v>
      </c>
      <c r="C6" s="0" t="n">
        <v>3.72</v>
      </c>
    </row>
    <row r="7" customFormat="false" ht="15" hidden="false" customHeight="false" outlineLevel="0" collapsed="false">
      <c r="B7" s="0" t="n">
        <v>4.4</v>
      </c>
      <c r="C7" s="0" t="n">
        <v>2.35</v>
      </c>
    </row>
    <row r="8" customFormat="false" ht="15" hidden="false" customHeight="false" outlineLevel="0" collapsed="false">
      <c r="B8" s="0" t="n">
        <v>5.1</v>
      </c>
      <c r="C8" s="0" t="n">
        <v>1.59</v>
      </c>
    </row>
    <row r="9" customFormat="false" ht="15" hidden="false" customHeight="false" outlineLevel="0" collapsed="false">
      <c r="B9" s="0" t="n">
        <v>4.9</v>
      </c>
      <c r="C9" s="0" t="n">
        <v>3.71</v>
      </c>
    </row>
    <row r="10" customFormat="false" ht="15" hidden="false" customHeight="false" outlineLevel="0" collapsed="false">
      <c r="B10" s="0" t="n">
        <v>5.64</v>
      </c>
      <c r="C10" s="0" t="n">
        <v>3.69</v>
      </c>
    </row>
    <row r="11" customFormat="false" ht="15" hidden="false" customHeight="false" outlineLevel="0" collapsed="false">
      <c r="B11" s="0" t="n">
        <v>4.81</v>
      </c>
      <c r="C11" s="0" t="n">
        <v>2.3</v>
      </c>
    </row>
    <row r="12" customFormat="false" ht="15" hidden="false" customHeight="false" outlineLevel="0" collapsed="false">
      <c r="B12" s="0" t="n">
        <v>5.26</v>
      </c>
      <c r="C12" s="0" t="n">
        <v>2.76</v>
      </c>
    </row>
    <row r="13" customFormat="false" ht="15" hidden="false" customHeight="false" outlineLevel="0" collapsed="false">
      <c r="B13" s="0" t="n">
        <v>5.38</v>
      </c>
      <c r="C13" s="0" t="n">
        <v>4.72</v>
      </c>
    </row>
    <row r="14" customFormat="false" ht="15" hidden="false" customHeight="false" outlineLevel="0" collapsed="false">
      <c r="B14" s="0" t="n">
        <v>4.48</v>
      </c>
      <c r="C14" s="0" t="n">
        <v>4.27</v>
      </c>
    </row>
    <row r="15" customFormat="false" ht="15" hidden="false" customHeight="false" outlineLevel="0" collapsed="false">
      <c r="B15" s="0" t="n">
        <v>6.28</v>
      </c>
      <c r="C15" s="0" t="n">
        <v>2.94</v>
      </c>
    </row>
    <row r="16" customFormat="false" ht="15" hidden="false" customHeight="false" outlineLevel="0" collapsed="false">
      <c r="B16" s="0" t="n">
        <v>6.27</v>
      </c>
      <c r="C16" s="0" t="n">
        <v>2.39</v>
      </c>
    </row>
    <row r="51" customFormat="false" ht="15.75" hidden="false" customHeight="false" outlineLevel="0" collapsed="false">
      <c r="A51" s="2"/>
      <c r="B51" s="3"/>
      <c r="C51" s="3"/>
      <c r="D51" s="3"/>
    </row>
    <row r="52" customFormat="false" ht="15.75" hidden="false" customHeight="false" outlineLevel="0" collapsed="false">
      <c r="A52" s="3"/>
      <c r="B52" s="3"/>
      <c r="C52" s="3"/>
      <c r="D52" s="3"/>
    </row>
    <row r="53" customFormat="false" ht="15.75" hidden="false" customHeight="false" outlineLevel="0" collapsed="false">
      <c r="A53" s="3"/>
      <c r="B53" s="3"/>
      <c r="C53" s="3"/>
      <c r="D53" s="3"/>
    </row>
    <row r="54" customFormat="false" ht="15.75" hidden="false" customHeight="false" outlineLevel="0" collapsed="false">
      <c r="A54" s="4"/>
      <c r="B54" s="4"/>
      <c r="C54" s="4"/>
      <c r="D54" s="3"/>
    </row>
    <row r="55" customFormat="false" ht="15.75" hidden="false" customHeight="false" outlineLevel="0" collapsed="false">
      <c r="A55" s="4"/>
      <c r="B55" s="9"/>
      <c r="C55" s="9"/>
      <c r="D55" s="3"/>
      <c r="E55" s="9"/>
      <c r="F55" s="9"/>
    </row>
    <row r="56" customFormat="false" ht="15.75" hidden="false" customHeight="false" outlineLevel="0" collapsed="false">
      <c r="A56" s="4"/>
      <c r="B56" s="9"/>
      <c r="C56" s="9"/>
      <c r="D56" s="3"/>
      <c r="E56" s="9"/>
      <c r="F56" s="9"/>
    </row>
    <row r="57" customFormat="false" ht="15.75" hidden="false" customHeight="false" outlineLevel="0" collapsed="false">
      <c r="A57" s="4"/>
      <c r="B57" s="9"/>
      <c r="C57" s="9"/>
      <c r="D57" s="3"/>
      <c r="E57" s="9"/>
      <c r="F57" s="9"/>
    </row>
    <row r="58" customFormat="false" ht="15.75" hidden="false" customHeight="false" outlineLevel="0" collapsed="false">
      <c r="A58" s="4"/>
      <c r="B58" s="9"/>
      <c r="C58" s="9"/>
      <c r="D58" s="3"/>
      <c r="E58" s="9"/>
      <c r="F58" s="9"/>
    </row>
    <row r="59" customFormat="false" ht="15.75" hidden="false" customHeight="false" outlineLevel="0" collapsed="false">
      <c r="A59" s="4"/>
      <c r="B59" s="9"/>
      <c r="C59" s="9"/>
      <c r="D59" s="3"/>
      <c r="E59" s="9"/>
      <c r="F59" s="9"/>
    </row>
    <row r="60" customFormat="false" ht="15.75" hidden="false" customHeight="false" outlineLevel="0" collapsed="false">
      <c r="A60" s="4"/>
      <c r="B60" s="9"/>
      <c r="C60" s="9"/>
      <c r="D60" s="3"/>
      <c r="E60" s="9"/>
      <c r="F60" s="9"/>
    </row>
    <row r="61" customFormat="false" ht="15.75" hidden="false" customHeight="false" outlineLevel="0" collapsed="false">
      <c r="A61" s="4"/>
      <c r="B61" s="9"/>
      <c r="C61" s="9"/>
      <c r="D61" s="3"/>
      <c r="E61" s="9"/>
      <c r="F61" s="9"/>
    </row>
    <row r="62" customFormat="false" ht="15.75" hidden="false" customHeight="false" outlineLevel="0" collapsed="false">
      <c r="A62" s="4"/>
      <c r="B62" s="9"/>
      <c r="C62" s="9"/>
      <c r="D62" s="3"/>
      <c r="E62" s="9"/>
      <c r="F62" s="9"/>
    </row>
  </sheetData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42</TotalTime>
  <Application>LibreOffice/7.1.4.2$Windows_X86_64 LibreOffice_project/a529a4fab45b75fefc5b6226684193eb000654f6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2018-09-24T11:34:50Z</dcterms:created>
  <dc:creator>Celso</dc:creator>
  <dc:description/>
  <dc:language>en-US</dc:language>
  <cp:lastModifiedBy/>
  <dcterms:modified xsi:type="dcterms:W3CDTF">2021-09-10T23:17:41Z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